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56" i="1"/>
  <c r="N156"/>
  <c r="M156"/>
  <c r="K156"/>
  <c r="J156"/>
  <c r="I156"/>
  <c r="G156"/>
  <c r="F156"/>
  <c r="E156"/>
  <c r="S155"/>
  <c r="R155"/>
  <c r="Q155"/>
  <c r="P155"/>
  <c r="L155"/>
  <c r="H155"/>
  <c r="S154"/>
  <c r="R154"/>
  <c r="Q154"/>
  <c r="T154" s="1"/>
  <c r="P154"/>
  <c r="L154"/>
  <c r="H154"/>
  <c r="S153"/>
  <c r="R153"/>
  <c r="Q153"/>
  <c r="P153"/>
  <c r="L153"/>
  <c r="H153"/>
  <c r="S152"/>
  <c r="R152"/>
  <c r="Q152"/>
  <c r="T152" s="1"/>
  <c r="P152"/>
  <c r="L152"/>
  <c r="H152"/>
  <c r="S151"/>
  <c r="R151"/>
  <c r="Q151"/>
  <c r="P151"/>
  <c r="L151"/>
  <c r="H151"/>
  <c r="S150"/>
  <c r="R150"/>
  <c r="T150" s="1"/>
  <c r="Q150"/>
  <c r="P150"/>
  <c r="L150"/>
  <c r="H150"/>
  <c r="S149"/>
  <c r="R149"/>
  <c r="Q149"/>
  <c r="P149"/>
  <c r="L149"/>
  <c r="H149"/>
  <c r="S148"/>
  <c r="R148"/>
  <c r="Q148"/>
  <c r="P148"/>
  <c r="L148"/>
  <c r="H148"/>
  <c r="S147"/>
  <c r="R147"/>
  <c r="Q147"/>
  <c r="P147"/>
  <c r="L147"/>
  <c r="H147"/>
  <c r="S146"/>
  <c r="R146"/>
  <c r="Q146"/>
  <c r="T146" s="1"/>
  <c r="P146"/>
  <c r="L146"/>
  <c r="H146"/>
  <c r="S145"/>
  <c r="R145"/>
  <c r="Q145"/>
  <c r="T145" s="1"/>
  <c r="P145"/>
  <c r="L145"/>
  <c r="H145"/>
  <c r="S144"/>
  <c r="R144"/>
  <c r="Q144"/>
  <c r="P144"/>
  <c r="L144"/>
  <c r="H144"/>
  <c r="S143"/>
  <c r="R143"/>
  <c r="Q143"/>
  <c r="T143" s="1"/>
  <c r="P143"/>
  <c r="L143"/>
  <c r="H143"/>
  <c r="T142"/>
  <c r="S142"/>
  <c r="R142"/>
  <c r="Q142"/>
  <c r="P142"/>
  <c r="L142"/>
  <c r="H142"/>
  <c r="S141"/>
  <c r="R141"/>
  <c r="Q141"/>
  <c r="P141"/>
  <c r="L141"/>
  <c r="H141"/>
  <c r="S140"/>
  <c r="R140"/>
  <c r="Q140"/>
  <c r="P140"/>
  <c r="L140"/>
  <c r="H140"/>
  <c r="S139"/>
  <c r="R139"/>
  <c r="Q139"/>
  <c r="P139"/>
  <c r="L139"/>
  <c r="H139"/>
  <c r="S138"/>
  <c r="R138"/>
  <c r="Q138"/>
  <c r="T138" s="1"/>
  <c r="P138"/>
  <c r="L138"/>
  <c r="H138"/>
  <c r="S137"/>
  <c r="R137"/>
  <c r="Q137"/>
  <c r="P137"/>
  <c r="L137"/>
  <c r="H137"/>
  <c r="S136"/>
  <c r="R136"/>
  <c r="Q136"/>
  <c r="T136" s="1"/>
  <c r="P136"/>
  <c r="L136"/>
  <c r="H136"/>
  <c r="S135"/>
  <c r="R135"/>
  <c r="Q135"/>
  <c r="P135"/>
  <c r="L135"/>
  <c r="H135"/>
  <c r="S134"/>
  <c r="R134"/>
  <c r="T134" s="1"/>
  <c r="Q134"/>
  <c r="P134"/>
  <c r="L134"/>
  <c r="H134"/>
  <c r="S133"/>
  <c r="R133"/>
  <c r="Q133"/>
  <c r="P133"/>
  <c r="L133"/>
  <c r="H133"/>
  <c r="S132"/>
  <c r="R132"/>
  <c r="Q132"/>
  <c r="P132"/>
  <c r="L132"/>
  <c r="H132"/>
  <c r="S131"/>
  <c r="R131"/>
  <c r="Q131"/>
  <c r="P131"/>
  <c r="L131"/>
  <c r="H131"/>
  <c r="S130"/>
  <c r="R130"/>
  <c r="Q130"/>
  <c r="T130" s="1"/>
  <c r="P130"/>
  <c r="L130"/>
  <c r="H130"/>
  <c r="S129"/>
  <c r="R129"/>
  <c r="Q129"/>
  <c r="T129" s="1"/>
  <c r="P129"/>
  <c r="L129"/>
  <c r="H129"/>
  <c r="S128"/>
  <c r="R128"/>
  <c r="Q128"/>
  <c r="P128"/>
  <c r="L128"/>
  <c r="H128"/>
  <c r="S127"/>
  <c r="R127"/>
  <c r="Q127"/>
  <c r="T127" s="1"/>
  <c r="P127"/>
  <c r="L127"/>
  <c r="H127"/>
  <c r="T126"/>
  <c r="S126"/>
  <c r="R126"/>
  <c r="Q126"/>
  <c r="P126"/>
  <c r="L126"/>
  <c r="H126"/>
  <c r="S125"/>
  <c r="R125"/>
  <c r="Q125"/>
  <c r="P125"/>
  <c r="L125"/>
  <c r="H125"/>
  <c r="S124"/>
  <c r="R124"/>
  <c r="Q124"/>
  <c r="P124"/>
  <c r="L124"/>
  <c r="H124"/>
  <c r="S123"/>
  <c r="R123"/>
  <c r="Q123"/>
  <c r="P123"/>
  <c r="L123"/>
  <c r="H123"/>
  <c r="S122"/>
  <c r="R122"/>
  <c r="Q122"/>
  <c r="T122" s="1"/>
  <c r="P122"/>
  <c r="L122"/>
  <c r="H122"/>
  <c r="S121"/>
  <c r="R121"/>
  <c r="Q121"/>
  <c r="P121"/>
  <c r="L121"/>
  <c r="H121"/>
  <c r="S120"/>
  <c r="R120"/>
  <c r="Q120"/>
  <c r="T120" s="1"/>
  <c r="P120"/>
  <c r="L120"/>
  <c r="H120"/>
  <c r="S119"/>
  <c r="R119"/>
  <c r="Q119"/>
  <c r="P119"/>
  <c r="L119"/>
  <c r="H119"/>
  <c r="S118"/>
  <c r="R118"/>
  <c r="T118" s="1"/>
  <c r="Q118"/>
  <c r="P118"/>
  <c r="L118"/>
  <c r="H118"/>
  <c r="S117"/>
  <c r="R117"/>
  <c r="Q117"/>
  <c r="P117"/>
  <c r="L117"/>
  <c r="H117"/>
  <c r="S116"/>
  <c r="R116"/>
  <c r="Q116"/>
  <c r="P116"/>
  <c r="L116"/>
  <c r="H116"/>
  <c r="S115"/>
  <c r="R115"/>
  <c r="Q115"/>
  <c r="P115"/>
  <c r="L115"/>
  <c r="H115"/>
  <c r="S114"/>
  <c r="R114"/>
  <c r="Q114"/>
  <c r="T114" s="1"/>
  <c r="P114"/>
  <c r="L114"/>
  <c r="H114"/>
  <c r="S113"/>
  <c r="R113"/>
  <c r="Q113"/>
  <c r="T113" s="1"/>
  <c r="P113"/>
  <c r="L113"/>
  <c r="H113"/>
  <c r="S112"/>
  <c r="R112"/>
  <c r="Q112"/>
  <c r="P112"/>
  <c r="L112"/>
  <c r="H112"/>
  <c r="S111"/>
  <c r="R111"/>
  <c r="Q111"/>
  <c r="T111" s="1"/>
  <c r="P111"/>
  <c r="L111"/>
  <c r="H111"/>
  <c r="T110"/>
  <c r="S110"/>
  <c r="R110"/>
  <c r="Q110"/>
  <c r="P110"/>
  <c r="L110"/>
  <c r="H110"/>
  <c r="S109"/>
  <c r="R109"/>
  <c r="Q109"/>
  <c r="P109"/>
  <c r="L109"/>
  <c r="H109"/>
  <c r="S108"/>
  <c r="R108"/>
  <c r="Q108"/>
  <c r="P108"/>
  <c r="L108"/>
  <c r="H108"/>
  <c r="S107"/>
  <c r="R107"/>
  <c r="Q107"/>
  <c r="P107"/>
  <c r="L107"/>
  <c r="H107"/>
  <c r="S106"/>
  <c r="R106"/>
  <c r="Q106"/>
  <c r="T106" s="1"/>
  <c r="P106"/>
  <c r="L106"/>
  <c r="H106"/>
  <c r="S105"/>
  <c r="R105"/>
  <c r="Q105"/>
  <c r="P105"/>
  <c r="L105"/>
  <c r="H105"/>
  <c r="S104"/>
  <c r="R104"/>
  <c r="Q104"/>
  <c r="T104" s="1"/>
  <c r="P104"/>
  <c r="L104"/>
  <c r="H104"/>
  <c r="S103"/>
  <c r="R103"/>
  <c r="Q103"/>
  <c r="P103"/>
  <c r="L103"/>
  <c r="H103"/>
  <c r="S102"/>
  <c r="R102"/>
  <c r="T102" s="1"/>
  <c r="Q102"/>
  <c r="P102"/>
  <c r="L102"/>
  <c r="H102"/>
  <c r="S101"/>
  <c r="R101"/>
  <c r="Q101"/>
  <c r="P101"/>
  <c r="L101"/>
  <c r="H101"/>
  <c r="S100"/>
  <c r="R100"/>
  <c r="Q100"/>
  <c r="P100"/>
  <c r="L100"/>
  <c r="H100"/>
  <c r="S99"/>
  <c r="R99"/>
  <c r="Q99"/>
  <c r="P99"/>
  <c r="L99"/>
  <c r="H99"/>
  <c r="S98"/>
  <c r="R98"/>
  <c r="Q98"/>
  <c r="T98" s="1"/>
  <c r="P98"/>
  <c r="L98"/>
  <c r="H98"/>
  <c r="S97"/>
  <c r="R97"/>
  <c r="Q97"/>
  <c r="T97" s="1"/>
  <c r="P97"/>
  <c r="L97"/>
  <c r="H97"/>
  <c r="S96"/>
  <c r="R96"/>
  <c r="Q96"/>
  <c r="P96"/>
  <c r="L96"/>
  <c r="H96"/>
  <c r="S95"/>
  <c r="R95"/>
  <c r="Q95"/>
  <c r="T95" s="1"/>
  <c r="P95"/>
  <c r="L95"/>
  <c r="H95"/>
  <c r="T94"/>
  <c r="S94"/>
  <c r="R94"/>
  <c r="Q94"/>
  <c r="P94"/>
  <c r="L94"/>
  <c r="H94"/>
  <c r="S93"/>
  <c r="R93"/>
  <c r="Q93"/>
  <c r="P93"/>
  <c r="L93"/>
  <c r="H93"/>
  <c r="S92"/>
  <c r="R92"/>
  <c r="Q92"/>
  <c r="P92"/>
  <c r="L92"/>
  <c r="H92"/>
  <c r="S91"/>
  <c r="R91"/>
  <c r="Q91"/>
  <c r="P91"/>
  <c r="L91"/>
  <c r="H91"/>
  <c r="S90"/>
  <c r="R90"/>
  <c r="Q90"/>
  <c r="T90" s="1"/>
  <c r="P90"/>
  <c r="L90"/>
  <c r="H90"/>
  <c r="S89"/>
  <c r="R89"/>
  <c r="Q89"/>
  <c r="P89"/>
  <c r="L89"/>
  <c r="H89"/>
  <c r="S88"/>
  <c r="R88"/>
  <c r="Q88"/>
  <c r="T88" s="1"/>
  <c r="P88"/>
  <c r="L88"/>
  <c r="H88"/>
  <c r="S87"/>
  <c r="R87"/>
  <c r="Q87"/>
  <c r="P87"/>
  <c r="L87"/>
  <c r="H87"/>
  <c r="S86"/>
  <c r="R86"/>
  <c r="T86" s="1"/>
  <c r="Q86"/>
  <c r="P86"/>
  <c r="L86"/>
  <c r="H86"/>
  <c r="S85"/>
  <c r="R85"/>
  <c r="Q85"/>
  <c r="P85"/>
  <c r="L85"/>
  <c r="H85"/>
  <c r="S84"/>
  <c r="R84"/>
  <c r="Q84"/>
  <c r="P84"/>
  <c r="L84"/>
  <c r="H84"/>
  <c r="S83"/>
  <c r="R83"/>
  <c r="Q83"/>
  <c r="P83"/>
  <c r="L83"/>
  <c r="H83"/>
  <c r="S82"/>
  <c r="R82"/>
  <c r="Q82"/>
  <c r="T82" s="1"/>
  <c r="P82"/>
  <c r="L82"/>
  <c r="H82"/>
  <c r="S81"/>
  <c r="R81"/>
  <c r="Q81"/>
  <c r="T81" s="1"/>
  <c r="P81"/>
  <c r="L81"/>
  <c r="H81"/>
  <c r="S80"/>
  <c r="R80"/>
  <c r="Q80"/>
  <c r="P80"/>
  <c r="L80"/>
  <c r="H80"/>
  <c r="S79"/>
  <c r="R79"/>
  <c r="Q79"/>
  <c r="T79" s="1"/>
  <c r="P79"/>
  <c r="L79"/>
  <c r="H79"/>
  <c r="T78"/>
  <c r="S78"/>
  <c r="R78"/>
  <c r="Q78"/>
  <c r="P78"/>
  <c r="L78"/>
  <c r="H78"/>
  <c r="S77"/>
  <c r="R77"/>
  <c r="Q77"/>
  <c r="P77"/>
  <c r="L77"/>
  <c r="H77"/>
  <c r="S76"/>
  <c r="R76"/>
  <c r="Q76"/>
  <c r="P76"/>
  <c r="L76"/>
  <c r="H76"/>
  <c r="S75"/>
  <c r="R75"/>
  <c r="Q75"/>
  <c r="P75"/>
  <c r="L75"/>
  <c r="H75"/>
  <c r="S74"/>
  <c r="R74"/>
  <c r="Q74"/>
  <c r="T74" s="1"/>
  <c r="P74"/>
  <c r="L74"/>
  <c r="H74"/>
  <c r="S73"/>
  <c r="R73"/>
  <c r="Q73"/>
  <c r="P73"/>
  <c r="L73"/>
  <c r="H73"/>
  <c r="S72"/>
  <c r="R72"/>
  <c r="Q72"/>
  <c r="T72" s="1"/>
  <c r="P72"/>
  <c r="L72"/>
  <c r="H72"/>
  <c r="S71"/>
  <c r="R71"/>
  <c r="Q71"/>
  <c r="P71"/>
  <c r="L71"/>
  <c r="H71"/>
  <c r="S70"/>
  <c r="R70"/>
  <c r="T70" s="1"/>
  <c r="Q70"/>
  <c r="P70"/>
  <c r="L70"/>
  <c r="H70"/>
  <c r="S69"/>
  <c r="R69"/>
  <c r="Q69"/>
  <c r="P69"/>
  <c r="L69"/>
  <c r="H69"/>
  <c r="S68"/>
  <c r="R68"/>
  <c r="Q68"/>
  <c r="P68"/>
  <c r="L68"/>
  <c r="H68"/>
  <c r="S67"/>
  <c r="R67"/>
  <c r="Q67"/>
  <c r="P67"/>
  <c r="L67"/>
  <c r="H67"/>
  <c r="S66"/>
  <c r="R66"/>
  <c r="Q66"/>
  <c r="T66" s="1"/>
  <c r="P66"/>
  <c r="L66"/>
  <c r="H66"/>
  <c r="S65"/>
  <c r="R65"/>
  <c r="Q65"/>
  <c r="T65" s="1"/>
  <c r="P65"/>
  <c r="L65"/>
  <c r="H65"/>
  <c r="S64"/>
  <c r="R64"/>
  <c r="Q64"/>
  <c r="P64"/>
  <c r="L64"/>
  <c r="H64"/>
  <c r="S63"/>
  <c r="R63"/>
  <c r="Q63"/>
  <c r="T63" s="1"/>
  <c r="P63"/>
  <c r="L63"/>
  <c r="H63"/>
  <c r="T62"/>
  <c r="S62"/>
  <c r="R62"/>
  <c r="Q62"/>
  <c r="P62"/>
  <c r="L62"/>
  <c r="H62"/>
  <c r="S61"/>
  <c r="R61"/>
  <c r="Q61"/>
  <c r="P61"/>
  <c r="L61"/>
  <c r="H61"/>
  <c r="S60"/>
  <c r="R60"/>
  <c r="Q60"/>
  <c r="P60"/>
  <c r="L60"/>
  <c r="H60"/>
  <c r="S59"/>
  <c r="R59"/>
  <c r="Q59"/>
  <c r="P59"/>
  <c r="L59"/>
  <c r="H59"/>
  <c r="S58"/>
  <c r="R58"/>
  <c r="Q58"/>
  <c r="T58" s="1"/>
  <c r="P58"/>
  <c r="L58"/>
  <c r="H58"/>
  <c r="S57"/>
  <c r="R57"/>
  <c r="Q57"/>
  <c r="P57"/>
  <c r="L57"/>
  <c r="H57"/>
  <c r="S56"/>
  <c r="R56"/>
  <c r="Q56"/>
  <c r="T56" s="1"/>
  <c r="P56"/>
  <c r="L56"/>
  <c r="H56"/>
  <c r="S55"/>
  <c r="R55"/>
  <c r="Q55"/>
  <c r="P55"/>
  <c r="L55"/>
  <c r="H55"/>
  <c r="S54"/>
  <c r="R54"/>
  <c r="T54" s="1"/>
  <c r="Q54"/>
  <c r="P54"/>
  <c r="L54"/>
  <c r="H54"/>
  <c r="S53"/>
  <c r="R53"/>
  <c r="Q53"/>
  <c r="P53"/>
  <c r="L53"/>
  <c r="H53"/>
  <c r="S52"/>
  <c r="R52"/>
  <c r="Q52"/>
  <c r="P52"/>
  <c r="L52"/>
  <c r="H52"/>
  <c r="S51"/>
  <c r="R51"/>
  <c r="Q51"/>
  <c r="P51"/>
  <c r="L51"/>
  <c r="H51"/>
  <c r="S50"/>
  <c r="R50"/>
  <c r="Q50"/>
  <c r="T50" s="1"/>
  <c r="P50"/>
  <c r="L50"/>
  <c r="H50"/>
  <c r="S49"/>
  <c r="R49"/>
  <c r="Q49"/>
  <c r="T49" s="1"/>
  <c r="P49"/>
  <c r="L49"/>
  <c r="H49"/>
  <c r="S48"/>
  <c r="R48"/>
  <c r="Q48"/>
  <c r="P48"/>
  <c r="L48"/>
  <c r="H48"/>
  <c r="S47"/>
  <c r="R47"/>
  <c r="Q47"/>
  <c r="T47" s="1"/>
  <c r="P47"/>
  <c r="L47"/>
  <c r="H47"/>
  <c r="T46"/>
  <c r="S46"/>
  <c r="R46"/>
  <c r="Q46"/>
  <c r="P46"/>
  <c r="L46"/>
  <c r="H46"/>
  <c r="S45"/>
  <c r="R45"/>
  <c r="Q45"/>
  <c r="P45"/>
  <c r="L45"/>
  <c r="H45"/>
  <c r="S44"/>
  <c r="R44"/>
  <c r="Q44"/>
  <c r="P44"/>
  <c r="L44"/>
  <c r="H44"/>
  <c r="S43"/>
  <c r="R43"/>
  <c r="Q43"/>
  <c r="P43"/>
  <c r="L43"/>
  <c r="H43"/>
  <c r="S42"/>
  <c r="R42"/>
  <c r="Q42"/>
  <c r="T42" s="1"/>
  <c r="P42"/>
  <c r="L42"/>
  <c r="H42"/>
  <c r="S41"/>
  <c r="R41"/>
  <c r="Q41"/>
  <c r="P41"/>
  <c r="L41"/>
  <c r="H41"/>
  <c r="S40"/>
  <c r="R40"/>
  <c r="Q40"/>
  <c r="T40" s="1"/>
  <c r="P40"/>
  <c r="L40"/>
  <c r="H40"/>
  <c r="S39"/>
  <c r="R39"/>
  <c r="Q39"/>
  <c r="P39"/>
  <c r="L39"/>
  <c r="H39"/>
  <c r="S38"/>
  <c r="R38"/>
  <c r="T38" s="1"/>
  <c r="Q38"/>
  <c r="P38"/>
  <c r="L38"/>
  <c r="H38"/>
  <c r="S37"/>
  <c r="R37"/>
  <c r="Q37"/>
  <c r="P37"/>
  <c r="L37"/>
  <c r="H37"/>
  <c r="S36"/>
  <c r="R36"/>
  <c r="Q36"/>
  <c r="P36"/>
  <c r="L36"/>
  <c r="H36"/>
  <c r="S35"/>
  <c r="R35"/>
  <c r="Q35"/>
  <c r="P35"/>
  <c r="L35"/>
  <c r="H35"/>
  <c r="S34"/>
  <c r="R34"/>
  <c r="Q34"/>
  <c r="T34" s="1"/>
  <c r="P34"/>
  <c r="L34"/>
  <c r="H34"/>
  <c r="S33"/>
  <c r="R33"/>
  <c r="Q33"/>
  <c r="T33" s="1"/>
  <c r="P33"/>
  <c r="L33"/>
  <c r="H33"/>
  <c r="S32"/>
  <c r="R32"/>
  <c r="Q32"/>
  <c r="P32"/>
  <c r="L32"/>
  <c r="H32"/>
  <c r="S31"/>
  <c r="R31"/>
  <c r="Q31"/>
  <c r="T31" s="1"/>
  <c r="P31"/>
  <c r="L31"/>
  <c r="H31"/>
  <c r="T30"/>
  <c r="S30"/>
  <c r="R30"/>
  <c r="Q30"/>
  <c r="P30"/>
  <c r="L30"/>
  <c r="H30"/>
  <c r="S29"/>
  <c r="R29"/>
  <c r="Q29"/>
  <c r="P29"/>
  <c r="L29"/>
  <c r="H29"/>
  <c r="S28"/>
  <c r="R28"/>
  <c r="Q28"/>
  <c r="P28"/>
  <c r="L28"/>
  <c r="H28"/>
  <c r="S27"/>
  <c r="R27"/>
  <c r="Q27"/>
  <c r="P27"/>
  <c r="L27"/>
  <c r="H27"/>
  <c r="S26"/>
  <c r="R26"/>
  <c r="Q26"/>
  <c r="T26" s="1"/>
  <c r="P26"/>
  <c r="L26"/>
  <c r="H26"/>
  <c r="S25"/>
  <c r="R25"/>
  <c r="Q25"/>
  <c r="P25"/>
  <c r="L25"/>
  <c r="H25"/>
  <c r="S24"/>
  <c r="R24"/>
  <c r="Q24"/>
  <c r="T24" s="1"/>
  <c r="P24"/>
  <c r="L24"/>
  <c r="H24"/>
  <c r="S23"/>
  <c r="R23"/>
  <c r="Q23"/>
  <c r="P23"/>
  <c r="L23"/>
  <c r="H23"/>
  <c r="S22"/>
  <c r="R22"/>
  <c r="T22" s="1"/>
  <c r="Q22"/>
  <c r="P22"/>
  <c r="L22"/>
  <c r="H22"/>
  <c r="S21"/>
  <c r="R21"/>
  <c r="Q21"/>
  <c r="P21"/>
  <c r="L21"/>
  <c r="H21"/>
  <c r="S20"/>
  <c r="R20"/>
  <c r="Q20"/>
  <c r="P20"/>
  <c r="L20"/>
  <c r="H20"/>
  <c r="S19"/>
  <c r="R19"/>
  <c r="Q19"/>
  <c r="P19"/>
  <c r="L19"/>
  <c r="H19"/>
  <c r="S18"/>
  <c r="R18"/>
  <c r="Q18"/>
  <c r="T18" s="1"/>
  <c r="P18"/>
  <c r="L18"/>
  <c r="H18"/>
  <c r="S17"/>
  <c r="R17"/>
  <c r="Q17"/>
  <c r="T17" s="1"/>
  <c r="P17"/>
  <c r="L17"/>
  <c r="H17"/>
  <c r="S16"/>
  <c r="R16"/>
  <c r="Q16"/>
  <c r="P16"/>
  <c r="L16"/>
  <c r="H16"/>
  <c r="S15"/>
  <c r="R15"/>
  <c r="Q15"/>
  <c r="T15" s="1"/>
  <c r="P15"/>
  <c r="L15"/>
  <c r="H15"/>
  <c r="T14"/>
  <c r="S14"/>
  <c r="R14"/>
  <c r="Q14"/>
  <c r="P14"/>
  <c r="L14"/>
  <c r="H14"/>
  <c r="S13"/>
  <c r="R13"/>
  <c r="Q13"/>
  <c r="P13"/>
  <c r="L13"/>
  <c r="H13"/>
  <c r="S12"/>
  <c r="R12"/>
  <c r="Q12"/>
  <c r="P12"/>
  <c r="L12"/>
  <c r="H12"/>
  <c r="S11"/>
  <c r="R11"/>
  <c r="R156" s="1"/>
  <c r="Q11"/>
  <c r="P11"/>
  <c r="L11"/>
  <c r="H11"/>
  <c r="P156" l="1"/>
  <c r="H156"/>
  <c r="T16"/>
  <c r="T23"/>
  <c r="T25"/>
  <c r="T32"/>
  <c r="T39"/>
  <c r="T41"/>
  <c r="T48"/>
  <c r="T55"/>
  <c r="T57"/>
  <c r="T64"/>
  <c r="T71"/>
  <c r="T73"/>
  <c r="T80"/>
  <c r="T87"/>
  <c r="T89"/>
  <c r="T96"/>
  <c r="T103"/>
  <c r="T105"/>
  <c r="T112"/>
  <c r="T119"/>
  <c r="T121"/>
  <c r="T128"/>
  <c r="T135"/>
  <c r="T137"/>
  <c r="T144"/>
  <c r="T151"/>
  <c r="T153"/>
  <c r="S156"/>
  <c r="T12"/>
  <c r="L156"/>
  <c r="T19"/>
  <c r="T21"/>
  <c r="T28"/>
  <c r="T35"/>
  <c r="T37"/>
  <c r="T44"/>
  <c r="T51"/>
  <c r="T53"/>
  <c r="T60"/>
  <c r="T67"/>
  <c r="T69"/>
  <c r="T76"/>
  <c r="T83"/>
  <c r="T85"/>
  <c r="T92"/>
  <c r="T99"/>
  <c r="T101"/>
  <c r="T108"/>
  <c r="T115"/>
  <c r="T117"/>
  <c r="T124"/>
  <c r="T131"/>
  <c r="T133"/>
  <c r="T140"/>
  <c r="T147"/>
  <c r="T149"/>
  <c r="T11"/>
  <c r="T13"/>
  <c r="T156" s="1"/>
  <c r="N158" s="1"/>
  <c r="T20"/>
  <c r="T27"/>
  <c r="T29"/>
  <c r="T36"/>
  <c r="T43"/>
  <c r="T45"/>
  <c r="T52"/>
  <c r="T59"/>
  <c r="T61"/>
  <c r="T68"/>
  <c r="T75"/>
  <c r="T77"/>
  <c r="T84"/>
  <c r="T91"/>
  <c r="T93"/>
  <c r="T100"/>
  <c r="T107"/>
  <c r="T109"/>
  <c r="T116"/>
  <c r="T123"/>
  <c r="T125"/>
  <c r="T132"/>
  <c r="T139"/>
  <c r="T141"/>
  <c r="T148"/>
  <c r="T155"/>
  <c r="Q156"/>
</calcChain>
</file>

<file path=xl/sharedStrings.xml><?xml version="1.0" encoding="utf-8"?>
<sst xmlns="http://schemas.openxmlformats.org/spreadsheetml/2006/main" count="463" uniqueCount="314">
  <si>
    <t>INVESTIGATII PARACLINICE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</si>
  <si>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</si>
  <si>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</si>
  <si>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</si>
  <si>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</si>
  <si>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</si>
  <si>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</si>
  <si>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</si>
  <si>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</si>
  <si>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</si>
  <si>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</si>
  <si>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</si>
  <si>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</si>
  <si>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</si>
  <si>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</si>
  <si>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</si>
  <si>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</si>
  <si>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</si>
  <si>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</si>
  <si>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</si>
  <si>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</si>
  <si>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</si>
  <si>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</si>
  <si>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</si>
  <si>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</si>
  <si>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</si>
  <si>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</si>
  <si>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</si>
  <si>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</si>
  <si>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</si>
  <si>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</si>
  <si>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</si>
  <si>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</si>
  <si>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</si>
  <si>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</si>
  <si>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</si>
  <si>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</si>
  <si>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</si>
  <si>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</si>
  <si>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</si>
  <si>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</si>
  <si>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</si>
  <si>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</si>
  <si>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</si>
  <si>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</si>
  <si>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</si>
  <si>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</si>
  <si>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</si>
  <si>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</si>
  <si>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</si>
  <si>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</si>
  <si>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</si>
  <si>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</si>
  <si>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</si>
  <si>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</si>
  <si>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</si>
  <si>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</si>
  <si>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</si>
  <si>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</si>
  <si>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</si>
  <si>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</si>
  <si>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</si>
  <si>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</si>
  <si>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</si>
  <si>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</si>
  <si>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</si>
  <si>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</si>
  <si>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</si>
  <si>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</si>
  <si>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</si>
  <si>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</si>
  <si>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</si>
  <si>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</si>
  <si>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</si>
  <si>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</si>
  <si>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</si>
  <si>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</si>
  <si>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</si>
  <si>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</si>
  <si>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</si>
  <si>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</si>
  <si>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</si>
  <si>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</si>
  <si>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</si>
  <si>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</si>
  <si>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</si>
  <si>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</si>
  <si>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</si>
  <si>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</si>
  <si>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</si>
  <si>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</si>
  <si>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</si>
  <si>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</si>
  <si>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</si>
  <si>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</si>
  <si>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</si>
  <si>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</si>
  <si>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</si>
  <si>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</si>
  <si>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</si>
  <si>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</si>
  <si>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</si>
  <si>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</si>
  <si>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</si>
  <si>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</si>
  <si>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</si>
  <si>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</si>
  <si>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</si>
  <si>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</si>
  <si>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</si>
  <si>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</si>
  <si>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</si>
  <si>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</si>
  <si>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</si>
  <si>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</si>
  <si>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</si>
  <si>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</si>
  <si>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</si>
  <si>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</si>
  <si>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</si>
  <si>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</si>
  <si>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</si>
  <si>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</si>
  <si>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</si>
  <si>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</si>
  <si>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</si>
  <si>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</si>
  <si>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</si>
  <si>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</si>
  <si>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</si>
  <si>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</si>
  <si>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</si>
  <si>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</si>
  <si>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</si>
  <si>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</si>
  <si>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</si>
  <si>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</si>
  <si>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</si>
  <si>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</si>
  <si>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</si>
  <si>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</si>
  <si>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</si>
  <si>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</si>
  <si>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</si>
  <si>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</si>
  <si>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</si>
  <si>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</si>
  <si>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</si>
  <si>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</si>
  <si>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</si>
  <si>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</si>
  <si>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</si>
  <si>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</si>
  <si>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</si>
  <si>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</si>
  <si>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</si>
  <si>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</si>
  <si>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</si>
  <si>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</si>
  <si>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</si>
  <si>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</si>
  <si>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</si>
  <si>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</si>
  <si>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</si>
  <si>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</si>
  <si>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</si>
  <si>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</si>
  <si>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</si>
  <si>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</si>
  <si>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</si>
  <si>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</si>
  <si>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</si>
  <si>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</si>
  <si>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</si>
  <si>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</si>
  <si>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</si>
  <si>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</si>
  <si>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</si>
  <si>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</si>
  <si>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</si>
  <si>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</si>
  <si>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</si>
  <si>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</si>
  <si>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</si>
  <si>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</si>
  <si>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</si>
  <si>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</si>
  <si>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</si>
  <si>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</si>
  <si>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</si>
  <si>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</si>
  <si>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</si>
  <si>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</si>
  <si>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SOCIETATEA DE TRANSPORT BUCURESTI STB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</si>
  <si>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</si>
  <si>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</si>
  <si>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</si>
  <si>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</si>
  <si>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</si>
  <si>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</si>
  <si>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</si>
  <si>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</si>
  <si>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</si>
  <si>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</si>
  <si>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</si>
  <si>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</si>
  <si>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</si>
  <si>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</si>
  <si>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</si>
  <si>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</si>
  <si>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</si>
  <si>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</si>
  <si>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</si>
  <si>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</si>
  <si>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</si>
  <si>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</si>
  <si>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</si>
  <si>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</si>
  <si>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</si>
  <si>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</si>
  <si>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</si>
  <si>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</si>
  <si>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</si>
  <si>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</si>
  <si>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</si>
  <si>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</si>
  <si>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</si>
  <si>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</si>
  <si>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</si>
  <si>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</si>
  <si>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</si>
  <si>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</si>
  <si>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</si>
  <si>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</si>
  <si>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</si>
  <si>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</si>
  <si>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</si>
  <si>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</si>
  <si>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</si>
  <si>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</si>
  <si>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</si>
  <si>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</si>
  <si>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</si>
  <si>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</si>
  <si>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</si>
  <si>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</si>
  <si>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</si>
  <si>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</si>
  <si>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</si>
  <si>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</si>
  <si>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</si>
  <si>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</si>
  <si>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</si>
  <si>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</si>
  <si>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</si>
  <si>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</si>
  <si>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</si>
  <si>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</si>
  <si>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</si>
  <si>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</si>
  <si>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</si>
  <si>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</si>
  <si>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</si>
  <si>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</si>
  <si>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</si>
  <si>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</si>
  <si>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</si>
  <si>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</si>
  <si>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</si>
  <si>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</si>
  <si>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</si>
  <si>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</si>
  <si>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</si>
  <si>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</si>
  <si>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</si>
  <si>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</si>
  <si>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</si>
  <si>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</si>
  <si>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</si>
  <si>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</si>
  <si>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</si>
  <si>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</si>
  <si>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</si>
  <si>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</si>
  <si>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</si>
  <si>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</si>
  <si>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</si>
  <si>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</si>
  <si>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</si>
  <si>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</si>
  <si>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</si>
  <si>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</si>
  <si>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</si>
  <si>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</si>
  <si>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</si>
  <si>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</si>
  <si>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</si>
  <si>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</si>
  <si>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</si>
  <si>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</si>
  <si>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</si>
  <si>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</si>
  <si>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</si>
  <si>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</si>
  <si>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</si>
  <si>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</si>
  <si>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</si>
  <si>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</si>
  <si>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</si>
  <si>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</si>
  <si>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PRELUNGITE LA 27.12.2018</t>
  </si>
  <si>
    <t>28.02.2019 - valori contract trim I 2019 dupa dim pct</t>
  </si>
  <si>
    <t>TOTAL TRIM. I 2019</t>
  </si>
  <si>
    <t>28.02.2019- reziliere contract P0271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</si>
</sst>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2" fillId="0" borderId="0" xfId="1" applyFont="1" applyFill="1"/>
    <xf numFmtId="0" fontId="3" fillId="2" borderId="0" xfId="1" applyFont="1" applyFill="1" applyBorder="1" applyAlignment="1"/>
    <xf numFmtId="0" fontId="4" fillId="0" borderId="0" xfId="2" applyFont="1" applyFill="1" applyBorder="1"/>
    <xf numFmtId="0" fontId="4" fillId="0" borderId="0" xfId="1" applyFont="1" applyFill="1" applyAlignment="1">
      <alignment horizontal="left"/>
    </xf>
    <xf numFmtId="0" fontId="1" fillId="0" borderId="0" xfId="3" applyFont="1" applyFill="1"/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43" fontId="5" fillId="0" borderId="1" xfId="4" applyFont="1" applyFill="1" applyBorder="1" applyAlignment="1">
      <alignment horizontal="center" wrapText="1"/>
    </xf>
    <xf numFmtId="43" fontId="5" fillId="2" borderId="1" xfId="4" applyFont="1" applyFill="1" applyBorder="1" applyAlignment="1">
      <alignment horizontal="left" wrapText="1"/>
    </xf>
    <xf numFmtId="43" fontId="5" fillId="0" borderId="1" xfId="4" applyNumberFormat="1" applyFont="1" applyFill="1" applyBorder="1" applyAlignment="1">
      <alignment wrapText="1"/>
    </xf>
    <xf numFmtId="43" fontId="5" fillId="0" borderId="1" xfId="4" applyNumberFormat="1" applyFont="1" applyFill="1" applyBorder="1" applyAlignment="1">
      <alignment horizontal="center" wrapText="1"/>
    </xf>
    <xf numFmtId="43" fontId="5" fillId="0" borderId="1" xfId="4" applyFont="1" applyFill="1" applyBorder="1"/>
    <xf numFmtId="43" fontId="5" fillId="2" borderId="1" xfId="4" applyFont="1" applyFill="1" applyBorder="1"/>
    <xf numFmtId="43" fontId="1" fillId="2" borderId="0" xfId="1" applyNumberFormat="1" applyFont="1" applyFill="1"/>
    <xf numFmtId="43" fontId="1" fillId="0" borderId="0" xfId="1" applyNumberFormat="1" applyFont="1" applyFill="1"/>
    <xf numFmtId="43" fontId="5" fillId="2" borderId="1" xfId="4" applyFont="1" applyFill="1" applyBorder="1" applyAlignment="1">
      <alignment wrapText="1"/>
    </xf>
    <xf numFmtId="43" fontId="5" fillId="0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left"/>
    </xf>
    <xf numFmtId="43" fontId="5" fillId="0" borderId="1" xfId="4" applyNumberFormat="1" applyFont="1" applyFill="1" applyBorder="1" applyAlignment="1"/>
    <xf numFmtId="43" fontId="5" fillId="0" borderId="1" xfId="4" applyNumberFormat="1" applyFont="1" applyFill="1" applyBorder="1" applyAlignment="1">
      <alignment horizontal="center"/>
    </xf>
    <xf numFmtId="43" fontId="5" fillId="2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center" wrapText="1"/>
    </xf>
    <xf numFmtId="43" fontId="5" fillId="2" borderId="1" xfId="4" applyNumberFormat="1" applyFont="1" applyFill="1" applyBorder="1" applyAlignment="1">
      <alignment wrapText="1"/>
    </xf>
    <xf numFmtId="43" fontId="5" fillId="2" borderId="1" xfId="4" applyNumberFormat="1" applyFont="1" applyFill="1" applyBorder="1" applyAlignment="1">
      <alignment horizontal="center" wrapText="1"/>
    </xf>
    <xf numFmtId="43" fontId="5" fillId="0" borderId="1" xfId="5" applyFont="1" applyFill="1" applyBorder="1" applyAlignment="1">
      <alignment horizontal="center" wrapText="1"/>
    </xf>
    <xf numFmtId="43" fontId="5" fillId="0" borderId="1" xfId="5" applyNumberFormat="1" applyFont="1" applyFill="1" applyBorder="1" applyAlignment="1">
      <alignment wrapText="1"/>
    </xf>
    <xf numFmtId="43" fontId="5" fillId="0" borderId="1" xfId="5" applyNumberFormat="1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43" fontId="5" fillId="3" borderId="1" xfId="4" applyFont="1" applyFill="1" applyBorder="1" applyAlignment="1">
      <alignment horizontal="center"/>
    </xf>
    <xf numFmtId="43" fontId="5" fillId="3" borderId="1" xfId="4" applyFont="1" applyFill="1" applyBorder="1" applyAlignment="1">
      <alignment horizontal="center" wrapText="1"/>
    </xf>
    <xf numFmtId="43" fontId="5" fillId="3" borderId="1" xfId="4" applyNumberFormat="1" applyFont="1" applyFill="1" applyBorder="1" applyAlignment="1">
      <alignment wrapText="1"/>
    </xf>
    <xf numFmtId="43" fontId="5" fillId="3" borderId="1" xfId="4" applyNumberFormat="1" applyFont="1" applyFill="1" applyBorder="1" applyAlignment="1">
      <alignment horizontal="center" wrapText="1"/>
    </xf>
    <xf numFmtId="43" fontId="5" fillId="3" borderId="1" xfId="4" applyFont="1" applyFill="1" applyBorder="1"/>
    <xf numFmtId="43" fontId="1" fillId="3" borderId="0" xfId="1" applyNumberFormat="1" applyFont="1" applyFill="1"/>
    <xf numFmtId="0" fontId="1" fillId="3" borderId="0" xfId="1" applyFont="1" applyFill="1"/>
    <xf numFmtId="0" fontId="5" fillId="0" borderId="1" xfId="6" applyFont="1" applyFill="1" applyBorder="1" applyAlignment="1">
      <alignment horizontal="center"/>
    </xf>
    <xf numFmtId="43" fontId="5" fillId="0" borderId="1" xfId="6" applyNumberFormat="1" applyFont="1" applyFill="1" applyBorder="1" applyAlignment="1"/>
    <xf numFmtId="43" fontId="5" fillId="0" borderId="1" xfId="6" applyNumberFormat="1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/>
    </xf>
    <xf numFmtId="43" fontId="5" fillId="2" borderId="1" xfId="5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wrapText="1"/>
    </xf>
    <xf numFmtId="43" fontId="5" fillId="0" borderId="1" xfId="6" applyNumberFormat="1" applyFont="1" applyFill="1" applyBorder="1" applyAlignment="1">
      <alignment wrapText="1"/>
    </xf>
    <xf numFmtId="43" fontId="5" fillId="0" borderId="1" xfId="6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43" fontId="5" fillId="0" borderId="1" xfId="7" applyNumberFormat="1" applyFont="1" applyFill="1" applyBorder="1" applyAlignment="1">
      <alignment wrapText="1"/>
    </xf>
    <xf numFmtId="0" fontId="5" fillId="0" borderId="1" xfId="8" applyFont="1" applyFill="1" applyBorder="1" applyAlignment="1">
      <alignment wrapText="1"/>
    </xf>
    <xf numFmtId="43" fontId="5" fillId="0" borderId="1" xfId="8" applyNumberFormat="1" applyFont="1" applyFill="1" applyBorder="1" applyAlignment="1">
      <alignment wrapText="1"/>
    </xf>
    <xf numFmtId="43" fontId="5" fillId="0" borderId="1" xfId="4" applyFont="1" applyFill="1" applyBorder="1" applyAlignment="1">
      <alignment horizontal="left" wrapText="1"/>
    </xf>
    <xf numFmtId="43" fontId="5" fillId="0" borderId="1" xfId="4" applyNumberFormat="1" applyFont="1" applyFill="1" applyBorder="1" applyAlignment="1">
      <alignment horizontal="left" wrapText="1"/>
    </xf>
    <xf numFmtId="0" fontId="5" fillId="0" borderId="1" xfId="9" applyFont="1" applyFill="1" applyBorder="1" applyAlignment="1">
      <alignment wrapText="1"/>
    </xf>
    <xf numFmtId="43" fontId="5" fillId="0" borderId="1" xfId="9" applyNumberFormat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2" fillId="0" borderId="0" xfId="1" applyFont="1" applyFill="1" applyBorder="1"/>
    <xf numFmtId="0" fontId="2" fillId="0" borderId="2" xfId="1" applyFont="1" applyFill="1" applyBorder="1"/>
    <xf numFmtId="0" fontId="2" fillId="0" borderId="1" xfId="1" applyFont="1" applyFill="1" applyBorder="1"/>
    <xf numFmtId="0" fontId="1" fillId="0" borderId="0" xfId="1" applyFont="1" applyFill="1" applyAlignment="1">
      <alignment horizontal="center"/>
    </xf>
    <xf numFmtId="43" fontId="6" fillId="2" borderId="0" xfId="1" applyNumberFormat="1" applyFont="1" applyFill="1"/>
    <xf numFmtId="0" fontId="1" fillId="0" borderId="0" xfId="1" applyFont="1" applyFill="1" applyAlignment="1">
      <alignment horizontal="left"/>
    </xf>
  </cellXfs>
  <cellStyles count="10">
    <cellStyle name="Comma 10" xfId="4"/>
    <cellStyle name="Comma 2 3" xfId="5"/>
    <cellStyle name="Normal" xfId="0" builtinId="0"/>
    <cellStyle name="Normal 10 2" xfId="8"/>
    <cellStyle name="Normal 2 2" xfId="1"/>
    <cellStyle name="Normal 23" xfId="9"/>
    <cellStyle name="Normal 3 2" xfId="7"/>
    <cellStyle name="Normal 4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165"/>
  <sheetViews>
    <sheetView tabSelected="1" workbookViewId="0">
      <selection activeCell="F8" sqref="F8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2" customWidth="1"/>
    <col min="4" max="4" width="42.5703125" style="69" customWidth="1"/>
    <col min="5" max="5" width="16.7109375" style="69" customWidth="1"/>
    <col min="6" max="6" width="19.42578125" style="69" customWidth="1"/>
    <col min="7" max="7" width="15.85546875" style="69" customWidth="1"/>
    <col min="8" max="8" width="19.85546875" style="69" customWidth="1"/>
    <col min="9" max="9" width="17.140625" style="1" customWidth="1"/>
    <col min="10" max="10" width="15.5703125" style="2" customWidth="1"/>
    <col min="11" max="11" width="15.85546875" style="2" customWidth="1"/>
    <col min="12" max="13" width="17.140625" style="1" customWidth="1"/>
    <col min="14" max="14" width="15.5703125" style="2" customWidth="1"/>
    <col min="15" max="15" width="15.85546875" style="2" customWidth="1"/>
    <col min="16" max="17" width="17.140625" style="1" customWidth="1"/>
    <col min="18" max="18" width="15.5703125" style="2" customWidth="1"/>
    <col min="19" max="19" width="15.85546875" style="2" customWidth="1"/>
    <col min="20" max="20" width="17.140625" style="1" customWidth="1"/>
    <col min="21" max="21" width="11.85546875" style="2" bestFit="1" customWidth="1"/>
    <col min="22" max="22" width="10.28515625" style="1" bestFit="1" customWidth="1"/>
    <col min="23" max="23" width="11.28515625" style="1" bestFit="1" customWidth="1"/>
    <col min="24" max="25" width="9.140625" style="1"/>
    <col min="26" max="26" width="10.28515625" style="1" bestFit="1" customWidth="1"/>
    <col min="27" max="16384" width="9.140625" style="1"/>
  </cols>
  <sheetData>
    <row r="3" spans="1:23" ht="15.75">
      <c r="D3" s="3" t="s">
        <v>0</v>
      </c>
      <c r="E3" s="3"/>
      <c r="F3" s="3"/>
      <c r="G3" s="3"/>
      <c r="H3" s="3"/>
    </row>
    <row r="4" spans="1:23" ht="15">
      <c r="C4" s="4"/>
      <c r="D4" s="5"/>
      <c r="E4" s="5"/>
      <c r="F4" s="5"/>
      <c r="G4" s="5"/>
      <c r="H4" s="5"/>
    </row>
    <row r="5" spans="1:23">
      <c r="D5" s="6" t="s">
        <v>311</v>
      </c>
      <c r="E5" s="6"/>
      <c r="F5" s="6"/>
      <c r="G5" s="6"/>
      <c r="H5" s="6"/>
    </row>
    <row r="6" spans="1:23">
      <c r="B6" s="7"/>
      <c r="D6" s="6"/>
      <c r="E6" s="6"/>
      <c r="F6" s="6"/>
      <c r="G6" s="6"/>
      <c r="H6" s="6"/>
    </row>
    <row r="7" spans="1:23">
      <c r="B7" s="7"/>
      <c r="D7" s="71" t="s">
        <v>313</v>
      </c>
      <c r="E7" s="6"/>
      <c r="F7" s="6"/>
      <c r="G7" s="6"/>
      <c r="H7" s="6"/>
    </row>
    <row r="8" spans="1:23">
      <c r="B8" s="7"/>
      <c r="D8" s="6"/>
      <c r="E8" s="6"/>
      <c r="F8" s="6"/>
      <c r="G8" s="6"/>
      <c r="H8" s="6"/>
    </row>
    <row r="9" spans="1:23" s="13" customFormat="1" ht="15">
      <c r="A9" s="8" t="s">
        <v>1</v>
      </c>
      <c r="B9" s="8" t="s">
        <v>2</v>
      </c>
      <c r="C9" s="9" t="s">
        <v>3</v>
      </c>
      <c r="D9" s="10" t="s">
        <v>4</v>
      </c>
      <c r="E9" s="11"/>
      <c r="F9" s="11" t="s">
        <v>5</v>
      </c>
      <c r="G9" s="11"/>
      <c r="H9" s="11"/>
      <c r="I9" s="10" t="s">
        <v>6</v>
      </c>
      <c r="J9" s="10"/>
      <c r="K9" s="10"/>
      <c r="L9" s="10"/>
      <c r="M9" s="10" t="s">
        <v>7</v>
      </c>
      <c r="N9" s="10"/>
      <c r="O9" s="10"/>
      <c r="P9" s="10"/>
      <c r="Q9" s="10" t="s">
        <v>312</v>
      </c>
      <c r="R9" s="10"/>
      <c r="S9" s="10"/>
      <c r="T9" s="10"/>
      <c r="U9" s="12"/>
    </row>
    <row r="10" spans="1:23" s="17" customFormat="1" ht="30">
      <c r="A10" s="8"/>
      <c r="B10" s="8"/>
      <c r="C10" s="9"/>
      <c r="D10" s="10"/>
      <c r="E10" s="14" t="s">
        <v>8</v>
      </c>
      <c r="F10" s="15" t="s">
        <v>9</v>
      </c>
      <c r="G10" s="15" t="s">
        <v>10</v>
      </c>
      <c r="H10" s="14" t="s">
        <v>11</v>
      </c>
      <c r="I10" s="14" t="s">
        <v>8</v>
      </c>
      <c r="J10" s="15" t="s">
        <v>9</v>
      </c>
      <c r="K10" s="15" t="s">
        <v>10</v>
      </c>
      <c r="L10" s="14" t="s">
        <v>11</v>
      </c>
      <c r="M10" s="14" t="s">
        <v>8</v>
      </c>
      <c r="N10" s="15" t="s">
        <v>9</v>
      </c>
      <c r="O10" s="15" t="s">
        <v>10</v>
      </c>
      <c r="P10" s="14" t="s">
        <v>11</v>
      </c>
      <c r="Q10" s="14" t="s">
        <v>8</v>
      </c>
      <c r="R10" s="15" t="s">
        <v>9</v>
      </c>
      <c r="S10" s="15" t="s">
        <v>10</v>
      </c>
      <c r="T10" s="14" t="s">
        <v>11</v>
      </c>
      <c r="U10" s="16"/>
    </row>
    <row r="11" spans="1:23" ht="15">
      <c r="A11" s="18">
        <v>1</v>
      </c>
      <c r="B11" s="19" t="s">
        <v>12</v>
      </c>
      <c r="C11" s="20" t="s">
        <v>13</v>
      </c>
      <c r="D11" s="19" t="s">
        <v>14</v>
      </c>
      <c r="E11" s="21">
        <v>47347.27</v>
      </c>
      <c r="F11" s="21">
        <v>0</v>
      </c>
      <c r="G11" s="22">
        <v>25927</v>
      </c>
      <c r="H11" s="19">
        <f>E11+F11+G11</f>
        <v>73274.26999999999</v>
      </c>
      <c r="I11" s="23">
        <v>47642.04</v>
      </c>
      <c r="J11" s="24">
        <v>0</v>
      </c>
      <c r="K11" s="24">
        <v>25962.59</v>
      </c>
      <c r="L11" s="23">
        <f>I11+J11+K11</f>
        <v>73604.63</v>
      </c>
      <c r="M11" s="23">
        <v>48005.709999999992</v>
      </c>
      <c r="N11" s="24">
        <v>0</v>
      </c>
      <c r="O11" s="24">
        <v>26001.360000000001</v>
      </c>
      <c r="P11" s="23">
        <f>M11+N11+O11</f>
        <v>74007.069999999992</v>
      </c>
      <c r="Q11" s="23">
        <f>E11+I11+M11</f>
        <v>142995.01999999999</v>
      </c>
      <c r="R11" s="24">
        <f>F11+J11+N11</f>
        <v>0</v>
      </c>
      <c r="S11" s="24">
        <f>G11+K11+O11</f>
        <v>77890.95</v>
      </c>
      <c r="T11" s="23">
        <f>Q11+R11+S11</f>
        <v>220885.96999999997</v>
      </c>
      <c r="U11" s="25"/>
      <c r="V11" s="26"/>
      <c r="W11" s="26"/>
    </row>
    <row r="12" spans="1:23" ht="15">
      <c r="A12" s="18">
        <v>2</v>
      </c>
      <c r="B12" s="19" t="s">
        <v>15</v>
      </c>
      <c r="C12" s="20" t="s">
        <v>16</v>
      </c>
      <c r="D12" s="19" t="s">
        <v>17</v>
      </c>
      <c r="E12" s="21">
        <v>328260.78999999998</v>
      </c>
      <c r="F12" s="21">
        <v>7800</v>
      </c>
      <c r="G12" s="22">
        <v>218874</v>
      </c>
      <c r="H12" s="19">
        <f t="shared" ref="H12:H75" si="0">E12+F12+G12</f>
        <v>554934.79</v>
      </c>
      <c r="I12" s="23">
        <v>329733.91000000003</v>
      </c>
      <c r="J12" s="24">
        <v>24643.200000000001</v>
      </c>
      <c r="K12" s="24">
        <v>221255.89</v>
      </c>
      <c r="L12" s="23">
        <f t="shared" ref="L12:L75" si="1">I12+J12+K12</f>
        <v>575633</v>
      </c>
      <c r="M12" s="23">
        <v>332679.16000000003</v>
      </c>
      <c r="N12" s="24">
        <v>16286.56</v>
      </c>
      <c r="O12" s="24">
        <v>221545.78</v>
      </c>
      <c r="P12" s="23">
        <f t="shared" ref="P12:P75" si="2">M12+N12+O12</f>
        <v>570511.5</v>
      </c>
      <c r="Q12" s="23">
        <f t="shared" ref="Q12:S75" si="3">E12+I12+M12</f>
        <v>990673.86</v>
      </c>
      <c r="R12" s="24">
        <f t="shared" si="3"/>
        <v>48729.760000000002</v>
      </c>
      <c r="S12" s="24">
        <f t="shared" si="3"/>
        <v>661675.67000000004</v>
      </c>
      <c r="T12" s="23">
        <f t="shared" ref="T12:T75" si="4">Q12+R12+S12</f>
        <v>1701079.29</v>
      </c>
      <c r="U12" s="25"/>
      <c r="V12" s="26"/>
      <c r="W12" s="26"/>
    </row>
    <row r="13" spans="1:23" ht="15">
      <c r="A13" s="18">
        <v>3</v>
      </c>
      <c r="B13" s="19" t="s">
        <v>18</v>
      </c>
      <c r="C13" s="20" t="s">
        <v>19</v>
      </c>
      <c r="D13" s="19" t="s">
        <v>20</v>
      </c>
      <c r="E13" s="21">
        <v>60388.92</v>
      </c>
      <c r="F13" s="21">
        <v>0</v>
      </c>
      <c r="G13" s="22"/>
      <c r="H13" s="19">
        <f t="shared" si="0"/>
        <v>60388.92</v>
      </c>
      <c r="I13" s="23">
        <v>61128.67</v>
      </c>
      <c r="J13" s="24">
        <v>0</v>
      </c>
      <c r="K13" s="24">
        <v>0</v>
      </c>
      <c r="L13" s="23">
        <f t="shared" si="1"/>
        <v>61128.67</v>
      </c>
      <c r="M13" s="23">
        <v>61627.81</v>
      </c>
      <c r="N13" s="24">
        <v>0</v>
      </c>
      <c r="O13" s="24">
        <v>0</v>
      </c>
      <c r="P13" s="23">
        <f t="shared" si="2"/>
        <v>61627.81</v>
      </c>
      <c r="Q13" s="23">
        <f t="shared" si="3"/>
        <v>183145.4</v>
      </c>
      <c r="R13" s="24">
        <f t="shared" si="3"/>
        <v>0</v>
      </c>
      <c r="S13" s="24">
        <f t="shared" si="3"/>
        <v>0</v>
      </c>
      <c r="T13" s="23">
        <f t="shared" si="4"/>
        <v>183145.4</v>
      </c>
      <c r="U13" s="25"/>
      <c r="V13" s="26"/>
      <c r="W13" s="26"/>
    </row>
    <row r="14" spans="1:23" ht="29.25">
      <c r="A14" s="18">
        <v>4</v>
      </c>
      <c r="B14" s="19" t="s">
        <v>21</v>
      </c>
      <c r="C14" s="20" t="s">
        <v>13</v>
      </c>
      <c r="D14" s="19" t="s">
        <v>22</v>
      </c>
      <c r="E14" s="21">
        <v>24741.75</v>
      </c>
      <c r="F14" s="21">
        <v>0</v>
      </c>
      <c r="G14" s="22">
        <v>6604</v>
      </c>
      <c r="H14" s="19">
        <f t="shared" si="0"/>
        <v>31345.75</v>
      </c>
      <c r="I14" s="23">
        <v>40242.79</v>
      </c>
      <c r="J14" s="24">
        <v>0</v>
      </c>
      <c r="K14" s="24">
        <v>14818.62</v>
      </c>
      <c r="L14" s="23">
        <f t="shared" si="1"/>
        <v>55061.41</v>
      </c>
      <c r="M14" s="23">
        <v>32856.21</v>
      </c>
      <c r="N14" s="24">
        <v>0</v>
      </c>
      <c r="O14" s="24">
        <v>10748.55</v>
      </c>
      <c r="P14" s="23">
        <f t="shared" si="2"/>
        <v>43604.759999999995</v>
      </c>
      <c r="Q14" s="23">
        <f t="shared" si="3"/>
        <v>97840.75</v>
      </c>
      <c r="R14" s="24">
        <f t="shared" si="3"/>
        <v>0</v>
      </c>
      <c r="S14" s="24">
        <f t="shared" si="3"/>
        <v>32171.170000000002</v>
      </c>
      <c r="T14" s="23">
        <f t="shared" si="4"/>
        <v>130011.92</v>
      </c>
      <c r="U14" s="25"/>
      <c r="V14" s="26"/>
      <c r="W14" s="26"/>
    </row>
    <row r="15" spans="1:23" ht="15">
      <c r="A15" s="18">
        <v>5</v>
      </c>
      <c r="B15" s="19" t="s">
        <v>23</v>
      </c>
      <c r="C15" s="20" t="s">
        <v>24</v>
      </c>
      <c r="D15" s="19" t="s">
        <v>25</v>
      </c>
      <c r="E15" s="21">
        <v>0</v>
      </c>
      <c r="F15" s="21">
        <v>0</v>
      </c>
      <c r="G15" s="22">
        <v>5803</v>
      </c>
      <c r="H15" s="19">
        <f t="shared" si="0"/>
        <v>5803</v>
      </c>
      <c r="I15" s="23">
        <v>0</v>
      </c>
      <c r="J15" s="24">
        <v>0</v>
      </c>
      <c r="K15" s="24">
        <v>5819.85</v>
      </c>
      <c r="L15" s="23">
        <f t="shared" si="1"/>
        <v>5819.85</v>
      </c>
      <c r="M15" s="23">
        <v>0</v>
      </c>
      <c r="N15" s="24">
        <v>0</v>
      </c>
      <c r="O15" s="24">
        <v>5831.62</v>
      </c>
      <c r="P15" s="23">
        <f t="shared" si="2"/>
        <v>5831.62</v>
      </c>
      <c r="Q15" s="23">
        <f t="shared" si="3"/>
        <v>0</v>
      </c>
      <c r="R15" s="24">
        <f t="shared" si="3"/>
        <v>0</v>
      </c>
      <c r="S15" s="24">
        <f t="shared" si="3"/>
        <v>17454.47</v>
      </c>
      <c r="T15" s="23">
        <f t="shared" si="4"/>
        <v>17454.47</v>
      </c>
      <c r="U15" s="25"/>
      <c r="V15" s="26"/>
      <c r="W15" s="26"/>
    </row>
    <row r="16" spans="1:23" ht="15">
      <c r="A16" s="18">
        <v>6</v>
      </c>
      <c r="B16" s="19" t="s">
        <v>26</v>
      </c>
      <c r="C16" s="20" t="s">
        <v>19</v>
      </c>
      <c r="D16" s="19" t="s">
        <v>27</v>
      </c>
      <c r="E16" s="21">
        <v>24984.81</v>
      </c>
      <c r="F16" s="21"/>
      <c r="G16" s="22"/>
      <c r="H16" s="19">
        <f t="shared" si="0"/>
        <v>24984.81</v>
      </c>
      <c r="I16" s="23">
        <v>98934.430000000008</v>
      </c>
      <c r="J16" s="24">
        <v>0</v>
      </c>
      <c r="K16" s="24">
        <v>0</v>
      </c>
      <c r="L16" s="23">
        <f t="shared" si="1"/>
        <v>98934.430000000008</v>
      </c>
      <c r="M16" s="23">
        <v>62605.890000000007</v>
      </c>
      <c r="N16" s="24">
        <v>0</v>
      </c>
      <c r="O16" s="24">
        <v>0</v>
      </c>
      <c r="P16" s="23">
        <f t="shared" si="2"/>
        <v>62605.890000000007</v>
      </c>
      <c r="Q16" s="23">
        <f t="shared" si="3"/>
        <v>186525.13</v>
      </c>
      <c r="R16" s="24">
        <f t="shared" si="3"/>
        <v>0</v>
      </c>
      <c r="S16" s="24">
        <f t="shared" si="3"/>
        <v>0</v>
      </c>
      <c r="T16" s="23">
        <f t="shared" si="4"/>
        <v>186525.13</v>
      </c>
      <c r="U16" s="25"/>
      <c r="V16" s="26"/>
      <c r="W16" s="26"/>
    </row>
    <row r="17" spans="1:23" ht="15">
      <c r="A17" s="18">
        <v>7</v>
      </c>
      <c r="B17" s="19" t="s">
        <v>28</v>
      </c>
      <c r="C17" s="20" t="s">
        <v>19</v>
      </c>
      <c r="D17" s="19" t="s">
        <v>29</v>
      </c>
      <c r="E17" s="21">
        <v>237841.26</v>
      </c>
      <c r="F17" s="21"/>
      <c r="G17" s="22"/>
      <c r="H17" s="19">
        <f t="shared" si="0"/>
        <v>237841.26</v>
      </c>
      <c r="I17" s="23">
        <v>237881.94999999995</v>
      </c>
      <c r="J17" s="24">
        <v>0</v>
      </c>
      <c r="K17" s="24">
        <v>0</v>
      </c>
      <c r="L17" s="23">
        <f t="shared" si="1"/>
        <v>237881.94999999995</v>
      </c>
      <c r="M17" s="23">
        <v>240578.38</v>
      </c>
      <c r="N17" s="24">
        <v>0</v>
      </c>
      <c r="O17" s="24">
        <v>0</v>
      </c>
      <c r="P17" s="23">
        <f t="shared" si="2"/>
        <v>240578.38</v>
      </c>
      <c r="Q17" s="23">
        <f t="shared" si="3"/>
        <v>716301.59</v>
      </c>
      <c r="R17" s="24">
        <f t="shared" si="3"/>
        <v>0</v>
      </c>
      <c r="S17" s="24">
        <f t="shared" si="3"/>
        <v>0</v>
      </c>
      <c r="T17" s="23">
        <f t="shared" si="4"/>
        <v>716301.59</v>
      </c>
      <c r="U17" s="25"/>
      <c r="V17" s="26"/>
      <c r="W17" s="26"/>
    </row>
    <row r="18" spans="1:23" ht="15">
      <c r="A18" s="18">
        <v>8</v>
      </c>
      <c r="B18" s="19" t="s">
        <v>30</v>
      </c>
      <c r="C18" s="20" t="s">
        <v>16</v>
      </c>
      <c r="D18" s="19" t="s">
        <v>31</v>
      </c>
      <c r="E18" s="21">
        <v>251143.12</v>
      </c>
      <c r="F18" s="21">
        <v>3850</v>
      </c>
      <c r="G18" s="22">
        <v>516081</v>
      </c>
      <c r="H18" s="19">
        <f t="shared" si="0"/>
        <v>771074.12</v>
      </c>
      <c r="I18" s="23">
        <v>252284.11</v>
      </c>
      <c r="J18" s="24">
        <v>3935.1299999999997</v>
      </c>
      <c r="K18" s="24">
        <v>516355.56</v>
      </c>
      <c r="L18" s="23">
        <f t="shared" si="1"/>
        <v>772574.8</v>
      </c>
      <c r="M18" s="23">
        <v>254592.32</v>
      </c>
      <c r="N18" s="24">
        <v>3944.93</v>
      </c>
      <c r="O18" s="24">
        <v>516757.9</v>
      </c>
      <c r="P18" s="23">
        <f t="shared" si="2"/>
        <v>775295.15</v>
      </c>
      <c r="Q18" s="23">
        <f t="shared" si="3"/>
        <v>758019.55</v>
      </c>
      <c r="R18" s="24">
        <f t="shared" si="3"/>
        <v>11730.06</v>
      </c>
      <c r="S18" s="24">
        <f t="shared" si="3"/>
        <v>1549194.46</v>
      </c>
      <c r="T18" s="23">
        <f t="shared" si="4"/>
        <v>2318944.0700000003</v>
      </c>
      <c r="U18" s="25"/>
      <c r="V18" s="26"/>
      <c r="W18" s="26"/>
    </row>
    <row r="19" spans="1:23" ht="15">
      <c r="A19" s="18">
        <v>9</v>
      </c>
      <c r="B19" s="19" t="s">
        <v>32</v>
      </c>
      <c r="C19" s="20" t="s">
        <v>16</v>
      </c>
      <c r="D19" s="19" t="s">
        <v>33</v>
      </c>
      <c r="E19" s="21">
        <v>157477.04</v>
      </c>
      <c r="F19" s="21">
        <v>1640</v>
      </c>
      <c r="G19" s="22">
        <v>20740</v>
      </c>
      <c r="H19" s="19">
        <f t="shared" si="0"/>
        <v>179857.04</v>
      </c>
      <c r="I19" s="23">
        <v>150923.182</v>
      </c>
      <c r="J19" s="24">
        <v>1713.59</v>
      </c>
      <c r="K19" s="24">
        <v>20800.899999999998</v>
      </c>
      <c r="L19" s="23">
        <f t="shared" si="1"/>
        <v>173437.67199999999</v>
      </c>
      <c r="M19" s="23">
        <v>155083.37</v>
      </c>
      <c r="N19" s="24">
        <v>1699.36</v>
      </c>
      <c r="O19" s="24">
        <v>20842.66</v>
      </c>
      <c r="P19" s="23">
        <f t="shared" si="2"/>
        <v>177625.38999999998</v>
      </c>
      <c r="Q19" s="23">
        <f t="shared" si="3"/>
        <v>463483.592</v>
      </c>
      <c r="R19" s="24">
        <f t="shared" si="3"/>
        <v>5052.95</v>
      </c>
      <c r="S19" s="24">
        <f t="shared" si="3"/>
        <v>62383.56</v>
      </c>
      <c r="T19" s="23">
        <f t="shared" si="4"/>
        <v>530920.10199999996</v>
      </c>
      <c r="U19" s="25"/>
      <c r="V19" s="26"/>
      <c r="W19" s="26"/>
    </row>
    <row r="20" spans="1:23" ht="15">
      <c r="A20" s="18">
        <v>10</v>
      </c>
      <c r="B20" s="19" t="s">
        <v>34</v>
      </c>
      <c r="C20" s="20" t="s">
        <v>16</v>
      </c>
      <c r="D20" s="19" t="s">
        <v>35</v>
      </c>
      <c r="E20" s="21">
        <v>81544.75</v>
      </c>
      <c r="F20" s="21">
        <v>880</v>
      </c>
      <c r="G20" s="22">
        <v>17736</v>
      </c>
      <c r="H20" s="19">
        <f t="shared" si="0"/>
        <v>100160.75</v>
      </c>
      <c r="I20" s="23">
        <v>81938.42</v>
      </c>
      <c r="J20" s="24">
        <v>921.81</v>
      </c>
      <c r="K20" s="24">
        <v>17778.25</v>
      </c>
      <c r="L20" s="23">
        <f t="shared" si="1"/>
        <v>100638.48</v>
      </c>
      <c r="M20" s="23">
        <v>82556.700000000012</v>
      </c>
      <c r="N20" s="24">
        <v>913.02</v>
      </c>
      <c r="O20" s="24">
        <v>17818.849999999999</v>
      </c>
      <c r="P20" s="23">
        <f t="shared" si="2"/>
        <v>101288.57</v>
      </c>
      <c r="Q20" s="23">
        <f t="shared" si="3"/>
        <v>246039.87</v>
      </c>
      <c r="R20" s="24">
        <f t="shared" si="3"/>
        <v>2714.83</v>
      </c>
      <c r="S20" s="24">
        <f t="shared" si="3"/>
        <v>53333.1</v>
      </c>
      <c r="T20" s="23">
        <f t="shared" si="4"/>
        <v>302087.8</v>
      </c>
      <c r="U20" s="25"/>
      <c r="V20" s="26"/>
      <c r="W20" s="26"/>
    </row>
    <row r="21" spans="1:23" ht="15">
      <c r="A21" s="18">
        <v>11</v>
      </c>
      <c r="B21" s="19" t="s">
        <v>36</v>
      </c>
      <c r="C21" s="27" t="s">
        <v>24</v>
      </c>
      <c r="D21" s="19" t="s">
        <v>37</v>
      </c>
      <c r="E21" s="21"/>
      <c r="F21" s="21"/>
      <c r="G21" s="22">
        <v>120485</v>
      </c>
      <c r="H21" s="19">
        <f t="shared" si="0"/>
        <v>120485</v>
      </c>
      <c r="I21" s="23">
        <v>0</v>
      </c>
      <c r="J21" s="24">
        <v>0</v>
      </c>
      <c r="K21" s="24">
        <v>121235.20000000001</v>
      </c>
      <c r="L21" s="23">
        <f t="shared" si="1"/>
        <v>121235.20000000001</v>
      </c>
      <c r="M21" s="23">
        <v>0</v>
      </c>
      <c r="N21" s="24">
        <v>0</v>
      </c>
      <c r="O21" s="24">
        <v>120901.70999999999</v>
      </c>
      <c r="P21" s="23">
        <f t="shared" si="2"/>
        <v>120901.70999999999</v>
      </c>
      <c r="Q21" s="23">
        <f t="shared" si="3"/>
        <v>0</v>
      </c>
      <c r="R21" s="24">
        <f t="shared" si="3"/>
        <v>0</v>
      </c>
      <c r="S21" s="24">
        <f t="shared" si="3"/>
        <v>362621.91000000003</v>
      </c>
      <c r="T21" s="23">
        <f t="shared" si="4"/>
        <v>362621.91000000003</v>
      </c>
      <c r="U21" s="25"/>
      <c r="V21" s="26"/>
      <c r="W21" s="26"/>
    </row>
    <row r="22" spans="1:23" ht="15">
      <c r="A22" s="18">
        <v>12</v>
      </c>
      <c r="B22" s="19" t="s">
        <v>38</v>
      </c>
      <c r="C22" s="20" t="s">
        <v>39</v>
      </c>
      <c r="D22" s="19" t="s">
        <v>40</v>
      </c>
      <c r="E22" s="21"/>
      <c r="F22" s="21">
        <v>36140</v>
      </c>
      <c r="G22" s="22"/>
      <c r="H22" s="19">
        <f t="shared" si="0"/>
        <v>36140</v>
      </c>
      <c r="I22" s="23">
        <v>0</v>
      </c>
      <c r="J22" s="24">
        <v>36416.92</v>
      </c>
      <c r="K22" s="24">
        <v>0</v>
      </c>
      <c r="L22" s="23">
        <f t="shared" si="1"/>
        <v>36416.92</v>
      </c>
      <c r="M22" s="23">
        <v>0</v>
      </c>
      <c r="N22" s="24">
        <v>36007.523000000001</v>
      </c>
      <c r="O22" s="24">
        <v>0</v>
      </c>
      <c r="P22" s="23">
        <f t="shared" si="2"/>
        <v>36007.523000000001</v>
      </c>
      <c r="Q22" s="23">
        <f t="shared" si="3"/>
        <v>0</v>
      </c>
      <c r="R22" s="24">
        <f t="shared" si="3"/>
        <v>108564.443</v>
      </c>
      <c r="S22" s="24">
        <f t="shared" si="3"/>
        <v>0</v>
      </c>
      <c r="T22" s="23">
        <f t="shared" si="4"/>
        <v>108564.443</v>
      </c>
      <c r="U22" s="25"/>
      <c r="V22" s="26"/>
      <c r="W22" s="26"/>
    </row>
    <row r="23" spans="1:23" ht="15">
      <c r="A23" s="18">
        <v>13</v>
      </c>
      <c r="B23" s="19" t="s">
        <v>41</v>
      </c>
      <c r="C23" s="20" t="s">
        <v>24</v>
      </c>
      <c r="D23" s="19" t="s">
        <v>42</v>
      </c>
      <c r="E23" s="21"/>
      <c r="F23" s="21"/>
      <c r="G23" s="22">
        <v>7504</v>
      </c>
      <c r="H23" s="19">
        <f t="shared" si="0"/>
        <v>7504</v>
      </c>
      <c r="I23" s="23">
        <v>0</v>
      </c>
      <c r="J23" s="24">
        <v>0</v>
      </c>
      <c r="K23" s="24">
        <v>21983.58</v>
      </c>
      <c r="L23" s="23">
        <f t="shared" si="1"/>
        <v>21983.58</v>
      </c>
      <c r="M23" s="23">
        <v>0</v>
      </c>
      <c r="N23" s="24">
        <v>0</v>
      </c>
      <c r="O23" s="24">
        <v>14795.05</v>
      </c>
      <c r="P23" s="23">
        <f t="shared" si="2"/>
        <v>14795.05</v>
      </c>
      <c r="Q23" s="23">
        <f t="shared" si="3"/>
        <v>0</v>
      </c>
      <c r="R23" s="24">
        <f t="shared" si="3"/>
        <v>0</v>
      </c>
      <c r="S23" s="24">
        <f t="shared" si="3"/>
        <v>44282.630000000005</v>
      </c>
      <c r="T23" s="23">
        <f t="shared" si="4"/>
        <v>44282.630000000005</v>
      </c>
      <c r="U23" s="25"/>
      <c r="V23" s="26"/>
      <c r="W23" s="26"/>
    </row>
    <row r="24" spans="1:23" ht="15">
      <c r="A24" s="18">
        <v>14</v>
      </c>
      <c r="B24" s="19" t="s">
        <v>43</v>
      </c>
      <c r="C24" s="20" t="s">
        <v>44</v>
      </c>
      <c r="D24" s="19" t="s">
        <v>45</v>
      </c>
      <c r="E24" s="21">
        <v>165202.73000000001</v>
      </c>
      <c r="F24" s="21">
        <v>600</v>
      </c>
      <c r="G24" s="22">
        <v>0</v>
      </c>
      <c r="H24" s="19">
        <f t="shared" si="0"/>
        <v>165802.73000000001</v>
      </c>
      <c r="I24" s="23">
        <v>167780.00999999998</v>
      </c>
      <c r="J24" s="24">
        <v>846.98</v>
      </c>
      <c r="K24" s="24">
        <v>0</v>
      </c>
      <c r="L24" s="23">
        <f t="shared" si="1"/>
        <v>168626.99</v>
      </c>
      <c r="M24" s="23">
        <v>168285.81999999998</v>
      </c>
      <c r="N24" s="24">
        <v>733.23</v>
      </c>
      <c r="O24" s="24">
        <v>0</v>
      </c>
      <c r="P24" s="23">
        <f t="shared" si="2"/>
        <v>169019.05</v>
      </c>
      <c r="Q24" s="23">
        <f t="shared" si="3"/>
        <v>501268.55999999994</v>
      </c>
      <c r="R24" s="24">
        <f t="shared" si="3"/>
        <v>2180.21</v>
      </c>
      <c r="S24" s="24">
        <f t="shared" si="3"/>
        <v>0</v>
      </c>
      <c r="T24" s="23">
        <f t="shared" si="4"/>
        <v>503448.76999999996</v>
      </c>
      <c r="U24" s="25"/>
      <c r="V24" s="26"/>
      <c r="W24" s="26"/>
    </row>
    <row r="25" spans="1:23" ht="15">
      <c r="A25" s="18">
        <v>15</v>
      </c>
      <c r="B25" s="19" t="s">
        <v>46</v>
      </c>
      <c r="C25" s="20" t="s">
        <v>44</v>
      </c>
      <c r="D25" s="19" t="s">
        <v>47</v>
      </c>
      <c r="E25" s="21">
        <v>65043.98</v>
      </c>
      <c r="F25" s="21">
        <v>1080</v>
      </c>
      <c r="G25" s="22">
        <v>0</v>
      </c>
      <c r="H25" s="19">
        <f t="shared" si="0"/>
        <v>66123.98000000001</v>
      </c>
      <c r="I25" s="23">
        <v>79226.510000000009</v>
      </c>
      <c r="J25" s="24">
        <v>2812.5699999999997</v>
      </c>
      <c r="K25" s="24">
        <v>0</v>
      </c>
      <c r="L25" s="23">
        <f t="shared" si="1"/>
        <v>82039.080000000016</v>
      </c>
      <c r="M25" s="23">
        <v>72920.41</v>
      </c>
      <c r="N25" s="24">
        <v>1972.47</v>
      </c>
      <c r="O25" s="24">
        <v>0</v>
      </c>
      <c r="P25" s="23">
        <f t="shared" si="2"/>
        <v>74892.88</v>
      </c>
      <c r="Q25" s="23">
        <f t="shared" si="3"/>
        <v>217190.90000000002</v>
      </c>
      <c r="R25" s="24">
        <f t="shared" si="3"/>
        <v>5865.04</v>
      </c>
      <c r="S25" s="24">
        <f t="shared" si="3"/>
        <v>0</v>
      </c>
      <c r="T25" s="23">
        <f t="shared" si="4"/>
        <v>223055.94000000003</v>
      </c>
      <c r="U25" s="25"/>
      <c r="V25" s="26"/>
      <c r="W25" s="26"/>
    </row>
    <row r="26" spans="1:23" ht="15">
      <c r="A26" s="18">
        <v>16</v>
      </c>
      <c r="B26" s="19" t="s">
        <v>48</v>
      </c>
      <c r="C26" s="20" t="s">
        <v>16</v>
      </c>
      <c r="D26" s="19" t="s">
        <v>49</v>
      </c>
      <c r="E26" s="21">
        <v>395327.86</v>
      </c>
      <c r="F26" s="21">
        <v>19360</v>
      </c>
      <c r="G26" s="22">
        <v>486608</v>
      </c>
      <c r="H26" s="19">
        <f t="shared" si="0"/>
        <v>901295.86</v>
      </c>
      <c r="I26" s="23">
        <v>397162.11</v>
      </c>
      <c r="J26" s="24">
        <v>19528.39</v>
      </c>
      <c r="K26" s="24">
        <v>486851.55000000005</v>
      </c>
      <c r="L26" s="23">
        <f t="shared" si="1"/>
        <v>903542.05</v>
      </c>
      <c r="M26" s="23">
        <v>398406.98000000004</v>
      </c>
      <c r="N26" s="24">
        <v>19552.509999999998</v>
      </c>
      <c r="O26" s="24">
        <v>487200.95</v>
      </c>
      <c r="P26" s="23">
        <f t="shared" si="2"/>
        <v>905160.44000000006</v>
      </c>
      <c r="Q26" s="23">
        <f t="shared" si="3"/>
        <v>1190896.95</v>
      </c>
      <c r="R26" s="24">
        <f t="shared" si="3"/>
        <v>58440.899999999994</v>
      </c>
      <c r="S26" s="24">
        <f t="shared" si="3"/>
        <v>1460660.5</v>
      </c>
      <c r="T26" s="23">
        <f t="shared" si="4"/>
        <v>2709998.3499999996</v>
      </c>
      <c r="U26" s="25"/>
      <c r="V26" s="26"/>
      <c r="W26" s="26"/>
    </row>
    <row r="27" spans="1:23" ht="15">
      <c r="A27" s="18">
        <v>17</v>
      </c>
      <c r="B27" s="19" t="s">
        <v>50</v>
      </c>
      <c r="C27" s="20" t="s">
        <v>19</v>
      </c>
      <c r="D27" s="19" t="s">
        <v>51</v>
      </c>
      <c r="E27" s="21">
        <v>140971.89000000001</v>
      </c>
      <c r="F27" s="21"/>
      <c r="G27" s="22"/>
      <c r="H27" s="19">
        <f t="shared" si="0"/>
        <v>140971.89000000001</v>
      </c>
      <c r="I27" s="23">
        <v>141710.72</v>
      </c>
      <c r="J27" s="24">
        <v>0</v>
      </c>
      <c r="K27" s="24">
        <v>0</v>
      </c>
      <c r="L27" s="23">
        <f t="shared" si="1"/>
        <v>141710.72</v>
      </c>
      <c r="M27" s="23">
        <v>142821.86000000002</v>
      </c>
      <c r="N27" s="24">
        <v>0</v>
      </c>
      <c r="O27" s="24">
        <v>0</v>
      </c>
      <c r="P27" s="23">
        <f t="shared" si="2"/>
        <v>142821.86000000002</v>
      </c>
      <c r="Q27" s="23">
        <f t="shared" si="3"/>
        <v>425504.47</v>
      </c>
      <c r="R27" s="24">
        <f t="shared" si="3"/>
        <v>0</v>
      </c>
      <c r="S27" s="24">
        <f t="shared" si="3"/>
        <v>0</v>
      </c>
      <c r="T27" s="23">
        <f t="shared" si="4"/>
        <v>425504.47</v>
      </c>
      <c r="U27" s="25"/>
      <c r="V27" s="26"/>
      <c r="W27" s="26"/>
    </row>
    <row r="28" spans="1:23" ht="15">
      <c r="A28" s="18">
        <v>18</v>
      </c>
      <c r="B28" s="19" t="s">
        <v>52</v>
      </c>
      <c r="C28" s="20" t="s">
        <v>19</v>
      </c>
      <c r="D28" s="19" t="s">
        <v>53</v>
      </c>
      <c r="E28" s="21">
        <v>61888.98</v>
      </c>
      <c r="F28" s="21"/>
      <c r="G28" s="22"/>
      <c r="H28" s="19">
        <f t="shared" si="0"/>
        <v>61888.98</v>
      </c>
      <c r="I28" s="23">
        <v>65283.75</v>
      </c>
      <c r="J28" s="24">
        <v>0</v>
      </c>
      <c r="K28" s="24">
        <v>0</v>
      </c>
      <c r="L28" s="23">
        <f t="shared" si="1"/>
        <v>65283.75</v>
      </c>
      <c r="M28" s="23">
        <v>64270.37</v>
      </c>
      <c r="N28" s="24">
        <v>0</v>
      </c>
      <c r="O28" s="24">
        <v>0</v>
      </c>
      <c r="P28" s="23">
        <f t="shared" si="2"/>
        <v>64270.37</v>
      </c>
      <c r="Q28" s="23">
        <f t="shared" si="3"/>
        <v>191443.1</v>
      </c>
      <c r="R28" s="24">
        <f t="shared" si="3"/>
        <v>0</v>
      </c>
      <c r="S28" s="24">
        <f t="shared" si="3"/>
        <v>0</v>
      </c>
      <c r="T28" s="23">
        <f t="shared" si="4"/>
        <v>191443.1</v>
      </c>
      <c r="U28" s="25"/>
      <c r="V28" s="26"/>
      <c r="W28" s="26"/>
    </row>
    <row r="29" spans="1:23" ht="15">
      <c r="A29" s="18">
        <v>19</v>
      </c>
      <c r="B29" s="19" t="s">
        <v>54</v>
      </c>
      <c r="C29" s="20" t="s">
        <v>55</v>
      </c>
      <c r="D29" s="19" t="s">
        <v>56</v>
      </c>
      <c r="E29" s="21">
        <v>307731.08</v>
      </c>
      <c r="F29" s="21">
        <v>54660</v>
      </c>
      <c r="G29" s="22"/>
      <c r="H29" s="19">
        <f t="shared" si="0"/>
        <v>362391.08</v>
      </c>
      <c r="I29" s="23">
        <v>306557.93429200002</v>
      </c>
      <c r="J29" s="24">
        <v>54789.09</v>
      </c>
      <c r="K29" s="24">
        <v>0</v>
      </c>
      <c r="L29" s="23">
        <f t="shared" si="1"/>
        <v>361347.02429199999</v>
      </c>
      <c r="M29" s="23">
        <v>310747.11</v>
      </c>
      <c r="N29" s="24">
        <v>54847.659999999996</v>
      </c>
      <c r="O29" s="24">
        <v>0</v>
      </c>
      <c r="P29" s="23">
        <f t="shared" si="2"/>
        <v>365594.76999999996</v>
      </c>
      <c r="Q29" s="23">
        <f t="shared" si="3"/>
        <v>925036.12429200008</v>
      </c>
      <c r="R29" s="24">
        <f t="shared" si="3"/>
        <v>164296.75</v>
      </c>
      <c r="S29" s="24">
        <f t="shared" si="3"/>
        <v>0</v>
      </c>
      <c r="T29" s="23">
        <f t="shared" si="4"/>
        <v>1089332.8742920002</v>
      </c>
      <c r="U29" s="25"/>
      <c r="V29" s="26"/>
      <c r="W29" s="26"/>
    </row>
    <row r="30" spans="1:23" ht="15">
      <c r="A30" s="18">
        <v>20</v>
      </c>
      <c r="B30" s="19" t="s">
        <v>57</v>
      </c>
      <c r="C30" s="20" t="s">
        <v>55</v>
      </c>
      <c r="D30" s="19" t="s">
        <v>58</v>
      </c>
      <c r="E30" s="21">
        <v>129657.62</v>
      </c>
      <c r="F30" s="21">
        <v>6320</v>
      </c>
      <c r="G30" s="22"/>
      <c r="H30" s="19">
        <f t="shared" si="0"/>
        <v>135977.62</v>
      </c>
      <c r="I30" s="23">
        <v>130722.21</v>
      </c>
      <c r="J30" s="24">
        <v>6405.7</v>
      </c>
      <c r="K30" s="24">
        <v>0</v>
      </c>
      <c r="L30" s="23">
        <f t="shared" si="1"/>
        <v>137127.91</v>
      </c>
      <c r="M30" s="23">
        <v>131685.63</v>
      </c>
      <c r="N30" s="24">
        <v>6448.45</v>
      </c>
      <c r="O30" s="24">
        <v>0</v>
      </c>
      <c r="P30" s="23">
        <f t="shared" si="2"/>
        <v>138134.08000000002</v>
      </c>
      <c r="Q30" s="23">
        <f t="shared" si="3"/>
        <v>392065.46</v>
      </c>
      <c r="R30" s="24">
        <f t="shared" si="3"/>
        <v>19174.150000000001</v>
      </c>
      <c r="S30" s="24">
        <f t="shared" si="3"/>
        <v>0</v>
      </c>
      <c r="T30" s="23">
        <f t="shared" si="4"/>
        <v>411239.61000000004</v>
      </c>
      <c r="U30" s="25"/>
      <c r="V30" s="26"/>
      <c r="W30" s="26"/>
    </row>
    <row r="31" spans="1:23" ht="15">
      <c r="A31" s="18">
        <v>21</v>
      </c>
      <c r="B31" s="19" t="s">
        <v>59</v>
      </c>
      <c r="C31" s="20" t="s">
        <v>24</v>
      </c>
      <c r="D31" s="19" t="s">
        <v>60</v>
      </c>
      <c r="E31" s="21"/>
      <c r="F31" s="21"/>
      <c r="G31" s="22">
        <v>8561</v>
      </c>
      <c r="H31" s="19">
        <f t="shared" si="0"/>
        <v>8561</v>
      </c>
      <c r="I31" s="23">
        <v>0</v>
      </c>
      <c r="J31" s="24">
        <v>0</v>
      </c>
      <c r="K31" s="24">
        <v>8614.98</v>
      </c>
      <c r="L31" s="23">
        <f t="shared" si="1"/>
        <v>8614.98</v>
      </c>
      <c r="M31" s="23">
        <v>0</v>
      </c>
      <c r="N31" s="24">
        <v>0</v>
      </c>
      <c r="O31" s="24">
        <v>8617.85</v>
      </c>
      <c r="P31" s="23">
        <f t="shared" si="2"/>
        <v>8617.85</v>
      </c>
      <c r="Q31" s="23">
        <f t="shared" si="3"/>
        <v>0</v>
      </c>
      <c r="R31" s="24">
        <f t="shared" si="3"/>
        <v>0</v>
      </c>
      <c r="S31" s="24">
        <f t="shared" si="3"/>
        <v>25793.83</v>
      </c>
      <c r="T31" s="23">
        <f t="shared" si="4"/>
        <v>25793.83</v>
      </c>
      <c r="U31" s="25"/>
      <c r="V31" s="26"/>
      <c r="W31" s="26"/>
    </row>
    <row r="32" spans="1:23" ht="15">
      <c r="A32" s="18">
        <v>22</v>
      </c>
      <c r="B32" s="19" t="s">
        <v>61</v>
      </c>
      <c r="C32" s="20" t="s">
        <v>24</v>
      </c>
      <c r="D32" s="19" t="s">
        <v>62</v>
      </c>
      <c r="E32" s="21">
        <v>0</v>
      </c>
      <c r="F32" s="21">
        <v>0</v>
      </c>
      <c r="G32" s="22">
        <v>9331</v>
      </c>
      <c r="H32" s="19">
        <f t="shared" si="0"/>
        <v>9331</v>
      </c>
      <c r="I32" s="23">
        <v>0</v>
      </c>
      <c r="J32" s="24">
        <v>0</v>
      </c>
      <c r="K32" s="24">
        <v>9358.1</v>
      </c>
      <c r="L32" s="23">
        <f t="shared" si="1"/>
        <v>9358.1</v>
      </c>
      <c r="M32" s="23">
        <v>0</v>
      </c>
      <c r="N32" s="24">
        <v>0</v>
      </c>
      <c r="O32" s="24">
        <v>9377.0400000000009</v>
      </c>
      <c r="P32" s="23">
        <f t="shared" si="2"/>
        <v>9377.0400000000009</v>
      </c>
      <c r="Q32" s="23">
        <f t="shared" si="3"/>
        <v>0</v>
      </c>
      <c r="R32" s="24">
        <f t="shared" si="3"/>
        <v>0</v>
      </c>
      <c r="S32" s="24">
        <f t="shared" si="3"/>
        <v>28066.14</v>
      </c>
      <c r="T32" s="23">
        <f t="shared" si="4"/>
        <v>28066.14</v>
      </c>
      <c r="U32" s="25"/>
      <c r="V32" s="26"/>
      <c r="W32" s="26"/>
    </row>
    <row r="33" spans="1:23" ht="15">
      <c r="A33" s="18">
        <v>23</v>
      </c>
      <c r="B33" s="19" t="s">
        <v>63</v>
      </c>
      <c r="C33" s="20" t="s">
        <v>19</v>
      </c>
      <c r="D33" s="19" t="s">
        <v>64</v>
      </c>
      <c r="E33" s="21">
        <v>70077.95</v>
      </c>
      <c r="F33" s="21">
        <v>0</v>
      </c>
      <c r="G33" s="22">
        <v>0</v>
      </c>
      <c r="H33" s="19">
        <f t="shared" si="0"/>
        <v>70077.95</v>
      </c>
      <c r="I33" s="23">
        <v>70447.17</v>
      </c>
      <c r="J33" s="24">
        <v>0</v>
      </c>
      <c r="K33" s="24">
        <v>0</v>
      </c>
      <c r="L33" s="23">
        <f t="shared" si="1"/>
        <v>70447.17</v>
      </c>
      <c r="M33" s="23">
        <v>71014.7</v>
      </c>
      <c r="N33" s="24">
        <v>0</v>
      </c>
      <c r="O33" s="24">
        <v>0</v>
      </c>
      <c r="P33" s="23">
        <f t="shared" si="2"/>
        <v>71014.7</v>
      </c>
      <c r="Q33" s="23">
        <f t="shared" si="3"/>
        <v>211539.82</v>
      </c>
      <c r="R33" s="24">
        <f t="shared" si="3"/>
        <v>0</v>
      </c>
      <c r="S33" s="24">
        <f t="shared" si="3"/>
        <v>0</v>
      </c>
      <c r="T33" s="23">
        <f t="shared" si="4"/>
        <v>211539.82</v>
      </c>
      <c r="U33" s="25"/>
      <c r="V33" s="26"/>
      <c r="W33" s="26"/>
    </row>
    <row r="34" spans="1:23" ht="15">
      <c r="A34" s="18">
        <v>24</v>
      </c>
      <c r="B34" s="19" t="s">
        <v>65</v>
      </c>
      <c r="C34" s="20" t="s">
        <v>19</v>
      </c>
      <c r="D34" s="19" t="s">
        <v>66</v>
      </c>
      <c r="E34" s="21">
        <v>134842.43</v>
      </c>
      <c r="F34" s="21">
        <v>0</v>
      </c>
      <c r="G34" s="22">
        <v>0</v>
      </c>
      <c r="H34" s="19">
        <f t="shared" si="0"/>
        <v>134842.43</v>
      </c>
      <c r="I34" s="23">
        <v>224533.12</v>
      </c>
      <c r="J34" s="24">
        <v>0</v>
      </c>
      <c r="K34" s="24">
        <v>0</v>
      </c>
      <c r="L34" s="23">
        <f t="shared" si="1"/>
        <v>224533.12</v>
      </c>
      <c r="M34" s="23">
        <v>181648.06000000003</v>
      </c>
      <c r="N34" s="24">
        <v>0</v>
      </c>
      <c r="O34" s="24">
        <v>0</v>
      </c>
      <c r="P34" s="23">
        <f t="shared" si="2"/>
        <v>181648.06000000003</v>
      </c>
      <c r="Q34" s="23">
        <f t="shared" si="3"/>
        <v>541023.61</v>
      </c>
      <c r="R34" s="24">
        <f t="shared" si="3"/>
        <v>0</v>
      </c>
      <c r="S34" s="24">
        <f t="shared" si="3"/>
        <v>0</v>
      </c>
      <c r="T34" s="23">
        <f t="shared" si="4"/>
        <v>541023.61</v>
      </c>
      <c r="U34" s="25"/>
      <c r="V34" s="26"/>
      <c r="W34" s="26"/>
    </row>
    <row r="35" spans="1:23" ht="15">
      <c r="A35" s="18">
        <v>25</v>
      </c>
      <c r="B35" s="19" t="s">
        <v>67</v>
      </c>
      <c r="C35" s="20" t="s">
        <v>19</v>
      </c>
      <c r="D35" s="19" t="s">
        <v>68</v>
      </c>
      <c r="E35" s="21">
        <v>45424.34</v>
      </c>
      <c r="F35" s="21">
        <v>0</v>
      </c>
      <c r="G35" s="22">
        <v>0</v>
      </c>
      <c r="H35" s="19">
        <f t="shared" si="0"/>
        <v>45424.34</v>
      </c>
      <c r="I35" s="23">
        <v>47637.97</v>
      </c>
      <c r="J35" s="24">
        <v>0</v>
      </c>
      <c r="K35" s="24">
        <v>0</v>
      </c>
      <c r="L35" s="23">
        <f t="shared" si="1"/>
        <v>47637.97</v>
      </c>
      <c r="M35" s="23">
        <v>47023.76</v>
      </c>
      <c r="N35" s="24">
        <v>0</v>
      </c>
      <c r="O35" s="24">
        <v>0</v>
      </c>
      <c r="P35" s="23">
        <f t="shared" si="2"/>
        <v>47023.76</v>
      </c>
      <c r="Q35" s="23">
        <f t="shared" si="3"/>
        <v>140086.07</v>
      </c>
      <c r="R35" s="24">
        <f t="shared" si="3"/>
        <v>0</v>
      </c>
      <c r="S35" s="24">
        <f t="shared" si="3"/>
        <v>0</v>
      </c>
      <c r="T35" s="23">
        <f t="shared" si="4"/>
        <v>140086.07</v>
      </c>
      <c r="U35" s="25"/>
      <c r="V35" s="26"/>
      <c r="W35" s="26"/>
    </row>
    <row r="36" spans="1:23" ht="15">
      <c r="A36" s="18">
        <v>26</v>
      </c>
      <c r="B36" s="19" t="s">
        <v>69</v>
      </c>
      <c r="C36" s="20" t="s">
        <v>24</v>
      </c>
      <c r="D36" s="19" t="s">
        <v>70</v>
      </c>
      <c r="E36" s="21">
        <v>0</v>
      </c>
      <c r="F36" s="21">
        <v>0</v>
      </c>
      <c r="G36" s="22">
        <v>7798</v>
      </c>
      <c r="H36" s="19">
        <f t="shared" si="0"/>
        <v>7798</v>
      </c>
      <c r="I36" s="23">
        <v>0</v>
      </c>
      <c r="J36" s="24">
        <v>0</v>
      </c>
      <c r="K36" s="24">
        <v>7957.41</v>
      </c>
      <c r="L36" s="23">
        <f t="shared" si="1"/>
        <v>7957.41</v>
      </c>
      <c r="M36" s="23">
        <v>0</v>
      </c>
      <c r="N36" s="24">
        <v>0</v>
      </c>
      <c r="O36" s="24">
        <v>7905.09</v>
      </c>
      <c r="P36" s="23">
        <f t="shared" si="2"/>
        <v>7905.09</v>
      </c>
      <c r="Q36" s="23">
        <f t="shared" si="3"/>
        <v>0</v>
      </c>
      <c r="R36" s="24">
        <f t="shared" si="3"/>
        <v>0</v>
      </c>
      <c r="S36" s="24">
        <f t="shared" si="3"/>
        <v>23660.5</v>
      </c>
      <c r="T36" s="23">
        <f t="shared" si="4"/>
        <v>23660.5</v>
      </c>
      <c r="U36" s="25"/>
      <c r="V36" s="26"/>
      <c r="W36" s="26"/>
    </row>
    <row r="37" spans="1:23" ht="15">
      <c r="A37" s="18">
        <v>27</v>
      </c>
      <c r="B37" s="19" t="s">
        <v>71</v>
      </c>
      <c r="C37" s="20" t="s">
        <v>44</v>
      </c>
      <c r="D37" s="19" t="s">
        <v>72</v>
      </c>
      <c r="E37" s="21">
        <v>186067.38</v>
      </c>
      <c r="F37" s="21">
        <v>2970</v>
      </c>
      <c r="G37" s="22"/>
      <c r="H37" s="19">
        <f t="shared" si="0"/>
        <v>189037.38</v>
      </c>
      <c r="I37" s="23">
        <v>262317.67999999993</v>
      </c>
      <c r="J37" s="24">
        <v>3078.45</v>
      </c>
      <c r="K37" s="24">
        <v>0</v>
      </c>
      <c r="L37" s="23">
        <f t="shared" si="1"/>
        <v>265396.12999999995</v>
      </c>
      <c r="M37" s="23">
        <v>226277.3</v>
      </c>
      <c r="N37" s="24">
        <v>3064.91</v>
      </c>
      <c r="O37" s="24">
        <v>0</v>
      </c>
      <c r="P37" s="23">
        <f t="shared" si="2"/>
        <v>229342.21</v>
      </c>
      <c r="Q37" s="23">
        <f t="shared" si="3"/>
        <v>674662.35999999987</v>
      </c>
      <c r="R37" s="24">
        <f t="shared" si="3"/>
        <v>9113.36</v>
      </c>
      <c r="S37" s="24">
        <f t="shared" si="3"/>
        <v>0</v>
      </c>
      <c r="T37" s="23">
        <f t="shared" si="4"/>
        <v>683775.71999999986</v>
      </c>
      <c r="U37" s="25"/>
      <c r="V37" s="26"/>
      <c r="W37" s="26"/>
    </row>
    <row r="38" spans="1:23" ht="15">
      <c r="A38" s="18">
        <v>28</v>
      </c>
      <c r="B38" s="19" t="s">
        <v>73</v>
      </c>
      <c r="C38" s="20" t="s">
        <v>19</v>
      </c>
      <c r="D38" s="19" t="s">
        <v>74</v>
      </c>
      <c r="E38" s="21">
        <v>183685.64</v>
      </c>
      <c r="F38" s="21"/>
      <c r="G38" s="22"/>
      <c r="H38" s="19">
        <f t="shared" si="0"/>
        <v>183685.64</v>
      </c>
      <c r="I38" s="23">
        <v>211964.03</v>
      </c>
      <c r="J38" s="24">
        <v>0</v>
      </c>
      <c r="K38" s="24">
        <v>0</v>
      </c>
      <c r="L38" s="23">
        <f t="shared" si="1"/>
        <v>211964.03</v>
      </c>
      <c r="M38" s="23">
        <v>200022.37000000002</v>
      </c>
      <c r="N38" s="24">
        <v>0</v>
      </c>
      <c r="O38" s="24">
        <v>0</v>
      </c>
      <c r="P38" s="23">
        <f t="shared" si="2"/>
        <v>200022.37000000002</v>
      </c>
      <c r="Q38" s="23">
        <f t="shared" si="3"/>
        <v>595672.04</v>
      </c>
      <c r="R38" s="24">
        <f t="shared" si="3"/>
        <v>0</v>
      </c>
      <c r="S38" s="24">
        <f t="shared" si="3"/>
        <v>0</v>
      </c>
      <c r="T38" s="23">
        <f t="shared" si="4"/>
        <v>595672.04</v>
      </c>
      <c r="U38" s="25"/>
      <c r="V38" s="26"/>
      <c r="W38" s="26"/>
    </row>
    <row r="39" spans="1:23" ht="15">
      <c r="A39" s="18">
        <v>29</v>
      </c>
      <c r="B39" s="19" t="s">
        <v>75</v>
      </c>
      <c r="C39" s="20" t="s">
        <v>16</v>
      </c>
      <c r="D39" s="19" t="s">
        <v>76</v>
      </c>
      <c r="E39" s="21">
        <v>76959.88</v>
      </c>
      <c r="F39" s="21">
        <v>2200</v>
      </c>
      <c r="G39" s="22">
        <v>3844</v>
      </c>
      <c r="H39" s="19">
        <f t="shared" si="0"/>
        <v>83003.88</v>
      </c>
      <c r="I39" s="23">
        <v>82347.12</v>
      </c>
      <c r="J39" s="24">
        <v>3646.34</v>
      </c>
      <c r="K39" s="24">
        <v>56798.07</v>
      </c>
      <c r="L39" s="23">
        <f t="shared" si="1"/>
        <v>142791.53</v>
      </c>
      <c r="M39" s="23">
        <v>80531.63</v>
      </c>
      <c r="N39" s="24">
        <v>2962.49</v>
      </c>
      <c r="O39" s="24">
        <v>30354.760000000002</v>
      </c>
      <c r="P39" s="23">
        <f t="shared" si="2"/>
        <v>113848.88</v>
      </c>
      <c r="Q39" s="23">
        <f t="shared" si="3"/>
        <v>239838.63</v>
      </c>
      <c r="R39" s="24">
        <f t="shared" si="3"/>
        <v>8808.83</v>
      </c>
      <c r="S39" s="24">
        <f t="shared" si="3"/>
        <v>90996.83</v>
      </c>
      <c r="T39" s="23">
        <f t="shared" si="4"/>
        <v>339644.29</v>
      </c>
      <c r="U39" s="25"/>
      <c r="V39" s="26"/>
      <c r="W39" s="26"/>
    </row>
    <row r="40" spans="1:23" ht="15">
      <c r="A40" s="18">
        <v>30</v>
      </c>
      <c r="B40" s="19" t="s">
        <v>77</v>
      </c>
      <c r="C40" s="20" t="s">
        <v>19</v>
      </c>
      <c r="D40" s="19" t="s">
        <v>78</v>
      </c>
      <c r="E40" s="21">
        <v>81798.37</v>
      </c>
      <c r="F40" s="21"/>
      <c r="G40" s="22"/>
      <c r="H40" s="19">
        <f t="shared" si="0"/>
        <v>81798.37</v>
      </c>
      <c r="I40" s="23">
        <v>85051.27</v>
      </c>
      <c r="J40" s="24">
        <v>0</v>
      </c>
      <c r="K40" s="24">
        <v>0</v>
      </c>
      <c r="L40" s="23">
        <f t="shared" si="1"/>
        <v>85051.27</v>
      </c>
      <c r="M40" s="23">
        <v>81814.437500000015</v>
      </c>
      <c r="N40" s="24">
        <v>0</v>
      </c>
      <c r="O40" s="24">
        <v>0</v>
      </c>
      <c r="P40" s="23">
        <f t="shared" si="2"/>
        <v>81814.437500000015</v>
      </c>
      <c r="Q40" s="23">
        <f t="shared" si="3"/>
        <v>248664.07750000001</v>
      </c>
      <c r="R40" s="24">
        <f t="shared" si="3"/>
        <v>0</v>
      </c>
      <c r="S40" s="24">
        <f t="shared" si="3"/>
        <v>0</v>
      </c>
      <c r="T40" s="23">
        <f t="shared" si="4"/>
        <v>248664.07750000001</v>
      </c>
      <c r="U40" s="25"/>
      <c r="V40" s="26"/>
      <c r="W40" s="26"/>
    </row>
    <row r="41" spans="1:23" ht="15">
      <c r="A41" s="18">
        <v>31</v>
      </c>
      <c r="B41" s="19" t="s">
        <v>79</v>
      </c>
      <c r="C41" s="20" t="s">
        <v>44</v>
      </c>
      <c r="D41" s="19" t="s">
        <v>80</v>
      </c>
      <c r="E41" s="21">
        <v>60474.34</v>
      </c>
      <c r="F41" s="21">
        <v>4800</v>
      </c>
      <c r="G41" s="22">
        <v>0</v>
      </c>
      <c r="H41" s="19">
        <f t="shared" si="0"/>
        <v>65274.34</v>
      </c>
      <c r="I41" s="23">
        <v>60940.56</v>
      </c>
      <c r="J41" s="24">
        <v>12840.15</v>
      </c>
      <c r="K41" s="24">
        <v>0</v>
      </c>
      <c r="L41" s="23">
        <f t="shared" si="1"/>
        <v>73780.709999999992</v>
      </c>
      <c r="M41" s="23">
        <v>61333.55</v>
      </c>
      <c r="N41" s="24">
        <v>8842.9399999999987</v>
      </c>
      <c r="O41" s="24">
        <v>0</v>
      </c>
      <c r="P41" s="23">
        <f t="shared" si="2"/>
        <v>70176.490000000005</v>
      </c>
      <c r="Q41" s="23">
        <f t="shared" si="3"/>
        <v>182748.45</v>
      </c>
      <c r="R41" s="24">
        <f t="shared" si="3"/>
        <v>26483.09</v>
      </c>
      <c r="S41" s="24">
        <f t="shared" si="3"/>
        <v>0</v>
      </c>
      <c r="T41" s="23">
        <f t="shared" si="4"/>
        <v>209231.54</v>
      </c>
      <c r="U41" s="25"/>
      <c r="V41" s="26"/>
      <c r="W41" s="26"/>
    </row>
    <row r="42" spans="1:23" ht="15">
      <c r="A42" s="18">
        <v>32</v>
      </c>
      <c r="B42" s="19" t="s">
        <v>81</v>
      </c>
      <c r="C42" s="20" t="s">
        <v>19</v>
      </c>
      <c r="D42" s="19" t="s">
        <v>82</v>
      </c>
      <c r="E42" s="21">
        <v>152020.66</v>
      </c>
      <c r="F42" s="21">
        <v>0</v>
      </c>
      <c r="G42" s="22">
        <v>0</v>
      </c>
      <c r="H42" s="19">
        <f t="shared" si="0"/>
        <v>152020.66</v>
      </c>
      <c r="I42" s="23">
        <v>204095.00999999998</v>
      </c>
      <c r="J42" s="24">
        <v>0</v>
      </c>
      <c r="K42" s="24">
        <v>0</v>
      </c>
      <c r="L42" s="23">
        <f t="shared" si="1"/>
        <v>204095.00999999998</v>
      </c>
      <c r="M42" s="23">
        <v>179959.19</v>
      </c>
      <c r="N42" s="24">
        <v>0</v>
      </c>
      <c r="O42" s="24">
        <v>0</v>
      </c>
      <c r="P42" s="23">
        <f t="shared" si="2"/>
        <v>179959.19</v>
      </c>
      <c r="Q42" s="23">
        <f t="shared" si="3"/>
        <v>536074.86</v>
      </c>
      <c r="R42" s="24">
        <f t="shared" si="3"/>
        <v>0</v>
      </c>
      <c r="S42" s="24">
        <f t="shared" si="3"/>
        <v>0</v>
      </c>
      <c r="T42" s="23">
        <f t="shared" si="4"/>
        <v>536074.86</v>
      </c>
      <c r="U42" s="25"/>
      <c r="V42" s="26"/>
      <c r="W42" s="26"/>
    </row>
    <row r="43" spans="1:23" ht="15">
      <c r="A43" s="18">
        <v>33</v>
      </c>
      <c r="B43" s="19" t="s">
        <v>83</v>
      </c>
      <c r="C43" s="20" t="s">
        <v>24</v>
      </c>
      <c r="D43" s="19" t="s">
        <v>84</v>
      </c>
      <c r="E43" s="21"/>
      <c r="F43" s="21"/>
      <c r="G43" s="22">
        <v>6015</v>
      </c>
      <c r="H43" s="19">
        <f t="shared" si="0"/>
        <v>6015</v>
      </c>
      <c r="I43" s="23">
        <v>0</v>
      </c>
      <c r="J43" s="24">
        <v>0</v>
      </c>
      <c r="K43" s="24">
        <v>6038.3200000000006</v>
      </c>
      <c r="L43" s="23">
        <f t="shared" si="1"/>
        <v>6038.3200000000006</v>
      </c>
      <c r="M43" s="23">
        <v>0</v>
      </c>
      <c r="N43" s="24">
        <v>0</v>
      </c>
      <c r="O43" s="24">
        <v>6047.61</v>
      </c>
      <c r="P43" s="23">
        <f t="shared" si="2"/>
        <v>6047.61</v>
      </c>
      <c r="Q43" s="23">
        <f t="shared" si="3"/>
        <v>0</v>
      </c>
      <c r="R43" s="24">
        <f t="shared" si="3"/>
        <v>0</v>
      </c>
      <c r="S43" s="24">
        <f t="shared" si="3"/>
        <v>18100.93</v>
      </c>
      <c r="T43" s="23">
        <f t="shared" si="4"/>
        <v>18100.93</v>
      </c>
      <c r="U43" s="25"/>
      <c r="V43" s="26"/>
      <c r="W43" s="26"/>
    </row>
    <row r="44" spans="1:23" ht="15">
      <c r="A44" s="18">
        <v>34</v>
      </c>
      <c r="B44" s="19" t="s">
        <v>85</v>
      </c>
      <c r="C44" s="20" t="s">
        <v>19</v>
      </c>
      <c r="D44" s="19" t="s">
        <v>86</v>
      </c>
      <c r="E44" s="21">
        <v>204030.75</v>
      </c>
      <c r="F44" s="21"/>
      <c r="G44" s="22"/>
      <c r="H44" s="19">
        <f t="shared" si="0"/>
        <v>204030.75</v>
      </c>
      <c r="I44" s="23">
        <v>230881.45999999996</v>
      </c>
      <c r="J44" s="24">
        <v>0</v>
      </c>
      <c r="K44" s="24">
        <v>0</v>
      </c>
      <c r="L44" s="23">
        <f t="shared" si="1"/>
        <v>230881.45999999996</v>
      </c>
      <c r="M44" s="23">
        <v>272872.26040000003</v>
      </c>
      <c r="N44" s="24">
        <v>0</v>
      </c>
      <c r="O44" s="24">
        <v>0</v>
      </c>
      <c r="P44" s="23">
        <f t="shared" si="2"/>
        <v>272872.26040000003</v>
      </c>
      <c r="Q44" s="23">
        <f t="shared" si="3"/>
        <v>707784.47039999999</v>
      </c>
      <c r="R44" s="24">
        <f t="shared" si="3"/>
        <v>0</v>
      </c>
      <c r="S44" s="24">
        <f t="shared" si="3"/>
        <v>0</v>
      </c>
      <c r="T44" s="23">
        <f t="shared" si="4"/>
        <v>707784.47039999999</v>
      </c>
      <c r="U44" s="25"/>
      <c r="V44" s="26"/>
      <c r="W44" s="26"/>
    </row>
    <row r="45" spans="1:23" ht="15">
      <c r="A45" s="18">
        <v>35</v>
      </c>
      <c r="B45" s="19" t="s">
        <v>87</v>
      </c>
      <c r="C45" s="20" t="s">
        <v>88</v>
      </c>
      <c r="D45" s="19" t="s">
        <v>89</v>
      </c>
      <c r="E45" s="21"/>
      <c r="F45" s="21">
        <v>11970</v>
      </c>
      <c r="G45" s="22">
        <v>2504</v>
      </c>
      <c r="H45" s="19">
        <f t="shared" si="0"/>
        <v>14474</v>
      </c>
      <c r="I45" s="23">
        <v>0</v>
      </c>
      <c r="J45" s="24">
        <v>27928.809999999998</v>
      </c>
      <c r="K45" s="24">
        <v>9979.7999999999993</v>
      </c>
      <c r="L45" s="23">
        <f t="shared" si="1"/>
        <v>37908.61</v>
      </c>
      <c r="M45" s="23">
        <v>0</v>
      </c>
      <c r="N45" s="24">
        <v>20217.79</v>
      </c>
      <c r="O45" s="24">
        <v>6263.6</v>
      </c>
      <c r="P45" s="23">
        <f t="shared" si="2"/>
        <v>26481.39</v>
      </c>
      <c r="Q45" s="23">
        <f t="shared" si="3"/>
        <v>0</v>
      </c>
      <c r="R45" s="24">
        <f t="shared" si="3"/>
        <v>60116.6</v>
      </c>
      <c r="S45" s="24">
        <f t="shared" si="3"/>
        <v>18747.400000000001</v>
      </c>
      <c r="T45" s="23">
        <f t="shared" si="4"/>
        <v>78864</v>
      </c>
      <c r="U45" s="25"/>
      <c r="V45" s="26"/>
      <c r="W45" s="26"/>
    </row>
    <row r="46" spans="1:23" ht="15">
      <c r="A46" s="18">
        <v>36</v>
      </c>
      <c r="B46" s="19" t="s">
        <v>90</v>
      </c>
      <c r="C46" s="20" t="s">
        <v>13</v>
      </c>
      <c r="D46" s="19" t="s">
        <v>91</v>
      </c>
      <c r="E46" s="21">
        <v>89477.21</v>
      </c>
      <c r="F46" s="21"/>
      <c r="G46" s="22">
        <v>458813</v>
      </c>
      <c r="H46" s="19">
        <f t="shared" si="0"/>
        <v>548290.21</v>
      </c>
      <c r="I46" s="23">
        <v>89895.069999999992</v>
      </c>
      <c r="J46" s="24">
        <v>0</v>
      </c>
      <c r="K46" s="24">
        <v>459035.98000000004</v>
      </c>
      <c r="L46" s="23">
        <f t="shared" si="1"/>
        <v>548931.05000000005</v>
      </c>
      <c r="M46" s="23">
        <v>90616.209999999992</v>
      </c>
      <c r="N46" s="24">
        <v>0</v>
      </c>
      <c r="O46" s="24">
        <v>453579.636</v>
      </c>
      <c r="P46" s="23">
        <f t="shared" si="2"/>
        <v>544195.84600000002</v>
      </c>
      <c r="Q46" s="23">
        <f t="shared" si="3"/>
        <v>269988.49</v>
      </c>
      <c r="R46" s="24">
        <f t="shared" si="3"/>
        <v>0</v>
      </c>
      <c r="S46" s="24">
        <f t="shared" si="3"/>
        <v>1371428.6159999999</v>
      </c>
      <c r="T46" s="23">
        <f t="shared" si="4"/>
        <v>1641417.1059999999</v>
      </c>
      <c r="U46" s="25"/>
      <c r="V46" s="26"/>
      <c r="W46" s="26"/>
    </row>
    <row r="47" spans="1:23" ht="29.25">
      <c r="A47" s="18">
        <v>37</v>
      </c>
      <c r="B47" s="19" t="s">
        <v>92</v>
      </c>
      <c r="C47" s="20" t="s">
        <v>19</v>
      </c>
      <c r="D47" s="19" t="s">
        <v>93</v>
      </c>
      <c r="E47" s="21">
        <v>79301.95</v>
      </c>
      <c r="F47" s="21"/>
      <c r="G47" s="22"/>
      <c r="H47" s="19">
        <f t="shared" si="0"/>
        <v>79301.95</v>
      </c>
      <c r="I47" s="23">
        <v>79767.540000000008</v>
      </c>
      <c r="J47" s="24">
        <v>0</v>
      </c>
      <c r="K47" s="24">
        <v>0</v>
      </c>
      <c r="L47" s="23">
        <f t="shared" si="1"/>
        <v>79767.540000000008</v>
      </c>
      <c r="M47" s="23">
        <v>80442.81</v>
      </c>
      <c r="N47" s="24">
        <v>0</v>
      </c>
      <c r="O47" s="24">
        <v>0</v>
      </c>
      <c r="P47" s="23">
        <f t="shared" si="2"/>
        <v>80442.81</v>
      </c>
      <c r="Q47" s="23">
        <f t="shared" si="3"/>
        <v>239512.3</v>
      </c>
      <c r="R47" s="24">
        <f t="shared" si="3"/>
        <v>0</v>
      </c>
      <c r="S47" s="24">
        <f t="shared" si="3"/>
        <v>0</v>
      </c>
      <c r="T47" s="23">
        <f t="shared" si="4"/>
        <v>239512.3</v>
      </c>
      <c r="U47" s="25"/>
      <c r="V47" s="26"/>
      <c r="W47" s="26"/>
    </row>
    <row r="48" spans="1:23" ht="15">
      <c r="A48" s="18">
        <v>38</v>
      </c>
      <c r="B48" s="19" t="s">
        <v>94</v>
      </c>
      <c r="C48" s="20" t="s">
        <v>44</v>
      </c>
      <c r="D48" s="19" t="s">
        <v>95</v>
      </c>
      <c r="E48" s="21">
        <v>69807.88</v>
      </c>
      <c r="F48" s="21">
        <v>3120</v>
      </c>
      <c r="G48" s="22"/>
      <c r="H48" s="19">
        <f t="shared" si="0"/>
        <v>72927.88</v>
      </c>
      <c r="I48" s="23">
        <v>131903.65999999997</v>
      </c>
      <c r="J48" s="24">
        <v>10197.15</v>
      </c>
      <c r="K48" s="24">
        <v>0</v>
      </c>
      <c r="L48" s="23">
        <f t="shared" si="1"/>
        <v>142100.80999999997</v>
      </c>
      <c r="M48" s="23">
        <v>101843.31</v>
      </c>
      <c r="N48" s="24">
        <v>6671.51</v>
      </c>
      <c r="O48" s="24">
        <v>0</v>
      </c>
      <c r="P48" s="23">
        <f t="shared" si="2"/>
        <v>108514.81999999999</v>
      </c>
      <c r="Q48" s="23">
        <f t="shared" si="3"/>
        <v>303554.84999999998</v>
      </c>
      <c r="R48" s="24">
        <f t="shared" si="3"/>
        <v>19988.66</v>
      </c>
      <c r="S48" s="24">
        <f t="shared" si="3"/>
        <v>0</v>
      </c>
      <c r="T48" s="23">
        <f t="shared" si="4"/>
        <v>323543.50999999995</v>
      </c>
      <c r="U48" s="25"/>
      <c r="V48" s="26"/>
      <c r="W48" s="26"/>
    </row>
    <row r="49" spans="1:23" ht="29.25">
      <c r="A49" s="18">
        <v>39</v>
      </c>
      <c r="B49" s="19" t="s">
        <v>96</v>
      </c>
      <c r="C49" s="20" t="s">
        <v>19</v>
      </c>
      <c r="D49" s="19" t="s">
        <v>97</v>
      </c>
      <c r="E49" s="21">
        <v>97763.95</v>
      </c>
      <c r="F49" s="21"/>
      <c r="G49" s="22"/>
      <c r="H49" s="19">
        <f t="shared" si="0"/>
        <v>97763.95</v>
      </c>
      <c r="I49" s="23">
        <v>98230.680000000008</v>
      </c>
      <c r="J49" s="24">
        <v>0</v>
      </c>
      <c r="K49" s="24">
        <v>0</v>
      </c>
      <c r="L49" s="23">
        <f t="shared" si="1"/>
        <v>98230.680000000008</v>
      </c>
      <c r="M49" s="23">
        <v>99034.85</v>
      </c>
      <c r="N49" s="24">
        <v>0</v>
      </c>
      <c r="O49" s="24">
        <v>0</v>
      </c>
      <c r="P49" s="23">
        <f t="shared" si="2"/>
        <v>99034.85</v>
      </c>
      <c r="Q49" s="23">
        <f t="shared" si="3"/>
        <v>295029.48</v>
      </c>
      <c r="R49" s="24">
        <f t="shared" si="3"/>
        <v>0</v>
      </c>
      <c r="S49" s="24">
        <f t="shared" si="3"/>
        <v>0</v>
      </c>
      <c r="T49" s="23">
        <f t="shared" si="4"/>
        <v>295029.48</v>
      </c>
      <c r="U49" s="25"/>
      <c r="V49" s="26"/>
      <c r="W49" s="26"/>
    </row>
    <row r="50" spans="1:23" ht="15">
      <c r="A50" s="18">
        <v>40</v>
      </c>
      <c r="B50" s="19" t="s">
        <v>98</v>
      </c>
      <c r="C50" s="20" t="s">
        <v>19</v>
      </c>
      <c r="D50" s="19" t="s">
        <v>99</v>
      </c>
      <c r="E50" s="21">
        <v>46626.64</v>
      </c>
      <c r="F50" s="21"/>
      <c r="G50" s="22"/>
      <c r="H50" s="19">
        <f t="shared" si="0"/>
        <v>46626.64</v>
      </c>
      <c r="I50" s="23">
        <v>87070.47</v>
      </c>
      <c r="J50" s="24">
        <v>0</v>
      </c>
      <c r="K50" s="24">
        <v>0</v>
      </c>
      <c r="L50" s="23">
        <f t="shared" si="1"/>
        <v>87070.47</v>
      </c>
      <c r="M50" s="23">
        <v>67559.209999999992</v>
      </c>
      <c r="N50" s="24">
        <v>0</v>
      </c>
      <c r="O50" s="24">
        <v>0</v>
      </c>
      <c r="P50" s="23">
        <f t="shared" si="2"/>
        <v>67559.209999999992</v>
      </c>
      <c r="Q50" s="23">
        <f t="shared" si="3"/>
        <v>201256.31999999998</v>
      </c>
      <c r="R50" s="24">
        <f t="shared" si="3"/>
        <v>0</v>
      </c>
      <c r="S50" s="24">
        <f t="shared" si="3"/>
        <v>0</v>
      </c>
      <c r="T50" s="23">
        <f t="shared" si="4"/>
        <v>201256.31999999998</v>
      </c>
      <c r="U50" s="25"/>
      <c r="V50" s="26"/>
      <c r="W50" s="26"/>
    </row>
    <row r="51" spans="1:23" ht="15">
      <c r="A51" s="18">
        <v>41</v>
      </c>
      <c r="B51" s="19" t="s">
        <v>100</v>
      </c>
      <c r="C51" s="20" t="s">
        <v>13</v>
      </c>
      <c r="D51" s="19" t="s">
        <v>101</v>
      </c>
      <c r="E51" s="21">
        <v>71872.47</v>
      </c>
      <c r="F51" s="21">
        <v>0</v>
      </c>
      <c r="G51" s="22">
        <v>11863</v>
      </c>
      <c r="H51" s="19">
        <f t="shared" si="0"/>
        <v>83735.47</v>
      </c>
      <c r="I51" s="23">
        <v>83136.010000000009</v>
      </c>
      <c r="J51" s="24">
        <v>0</v>
      </c>
      <c r="K51" s="24">
        <v>12028.400000000001</v>
      </c>
      <c r="L51" s="23">
        <f t="shared" si="1"/>
        <v>95164.41</v>
      </c>
      <c r="M51" s="23">
        <v>83678.83</v>
      </c>
      <c r="N51" s="24">
        <v>0</v>
      </c>
      <c r="O51" s="24">
        <v>11987.23</v>
      </c>
      <c r="P51" s="23">
        <f t="shared" si="2"/>
        <v>95666.06</v>
      </c>
      <c r="Q51" s="23">
        <f t="shared" si="3"/>
        <v>238687.31</v>
      </c>
      <c r="R51" s="24">
        <f t="shared" si="3"/>
        <v>0</v>
      </c>
      <c r="S51" s="24">
        <f t="shared" si="3"/>
        <v>35878.630000000005</v>
      </c>
      <c r="T51" s="23">
        <f t="shared" si="4"/>
        <v>274565.94</v>
      </c>
      <c r="U51" s="25"/>
      <c r="V51" s="26"/>
      <c r="W51" s="26"/>
    </row>
    <row r="52" spans="1:23" ht="15">
      <c r="A52" s="18">
        <v>42</v>
      </c>
      <c r="B52" s="19" t="s">
        <v>102</v>
      </c>
      <c r="C52" s="20" t="s">
        <v>19</v>
      </c>
      <c r="D52" s="19" t="s">
        <v>103</v>
      </c>
      <c r="E52" s="21">
        <v>105164.92</v>
      </c>
      <c r="F52" s="21"/>
      <c r="G52" s="22"/>
      <c r="H52" s="19">
        <f t="shared" si="0"/>
        <v>105164.92</v>
      </c>
      <c r="I52" s="23">
        <v>105644.36000000002</v>
      </c>
      <c r="J52" s="24">
        <v>0</v>
      </c>
      <c r="K52" s="24">
        <v>0</v>
      </c>
      <c r="L52" s="23">
        <f t="shared" si="1"/>
        <v>105644.36000000002</v>
      </c>
      <c r="M52" s="23">
        <v>106521.82</v>
      </c>
      <c r="N52" s="24">
        <v>0</v>
      </c>
      <c r="O52" s="24">
        <v>0</v>
      </c>
      <c r="P52" s="23">
        <f t="shared" si="2"/>
        <v>106521.82</v>
      </c>
      <c r="Q52" s="23">
        <f t="shared" si="3"/>
        <v>317331.10000000003</v>
      </c>
      <c r="R52" s="24">
        <f t="shared" si="3"/>
        <v>0</v>
      </c>
      <c r="S52" s="24">
        <f t="shared" si="3"/>
        <v>0</v>
      </c>
      <c r="T52" s="23">
        <f t="shared" si="4"/>
        <v>317331.10000000003</v>
      </c>
      <c r="U52" s="25"/>
      <c r="V52" s="26"/>
      <c r="W52" s="26"/>
    </row>
    <row r="53" spans="1:23" ht="15">
      <c r="A53" s="18">
        <v>43</v>
      </c>
      <c r="B53" s="19" t="s">
        <v>104</v>
      </c>
      <c r="C53" s="20" t="s">
        <v>44</v>
      </c>
      <c r="D53" s="19" t="s">
        <v>105</v>
      </c>
      <c r="E53" s="21">
        <v>64688.6</v>
      </c>
      <c r="F53" s="21">
        <v>520</v>
      </c>
      <c r="G53" s="22"/>
      <c r="H53" s="19">
        <f t="shared" si="0"/>
        <v>65208.6</v>
      </c>
      <c r="I53" s="23">
        <v>65074.070000000007</v>
      </c>
      <c r="J53" s="24">
        <v>1276.5700000000002</v>
      </c>
      <c r="K53" s="24">
        <v>0</v>
      </c>
      <c r="L53" s="23">
        <f t="shared" si="1"/>
        <v>66350.640000000014</v>
      </c>
      <c r="M53" s="23">
        <v>65562.83</v>
      </c>
      <c r="N53" s="24">
        <v>910.37</v>
      </c>
      <c r="O53" s="24">
        <v>0</v>
      </c>
      <c r="P53" s="23">
        <f t="shared" si="2"/>
        <v>66473.2</v>
      </c>
      <c r="Q53" s="23">
        <f t="shared" si="3"/>
        <v>195325.5</v>
      </c>
      <c r="R53" s="24">
        <f t="shared" si="3"/>
        <v>2706.94</v>
      </c>
      <c r="S53" s="24">
        <f t="shared" si="3"/>
        <v>0</v>
      </c>
      <c r="T53" s="23">
        <f t="shared" si="4"/>
        <v>198032.44</v>
      </c>
      <c r="U53" s="25"/>
      <c r="V53" s="26"/>
      <c r="W53" s="26"/>
    </row>
    <row r="54" spans="1:23" ht="29.25">
      <c r="A54" s="18">
        <v>44</v>
      </c>
      <c r="B54" s="19" t="s">
        <v>106</v>
      </c>
      <c r="C54" s="20" t="s">
        <v>44</v>
      </c>
      <c r="D54" s="19" t="s">
        <v>107</v>
      </c>
      <c r="E54" s="21">
        <v>146443.9</v>
      </c>
      <c r="F54" s="21">
        <v>2160</v>
      </c>
      <c r="G54" s="22"/>
      <c r="H54" s="19">
        <f t="shared" si="0"/>
        <v>148603.9</v>
      </c>
      <c r="I54" s="23">
        <v>76653.225809999974</v>
      </c>
      <c r="J54" s="24">
        <v>24519.21</v>
      </c>
      <c r="K54" s="24">
        <v>0</v>
      </c>
      <c r="L54" s="23">
        <f t="shared" si="1"/>
        <v>101172.43580999997</v>
      </c>
      <c r="M54" s="23">
        <v>112981.92000000001</v>
      </c>
      <c r="N54" s="24">
        <v>13365.789999999999</v>
      </c>
      <c r="O54" s="24">
        <v>0</v>
      </c>
      <c r="P54" s="23">
        <f t="shared" si="2"/>
        <v>126347.71</v>
      </c>
      <c r="Q54" s="23">
        <f t="shared" si="3"/>
        <v>336079.04580999998</v>
      </c>
      <c r="R54" s="24">
        <f t="shared" si="3"/>
        <v>40045</v>
      </c>
      <c r="S54" s="24">
        <f t="shared" si="3"/>
        <v>0</v>
      </c>
      <c r="T54" s="23">
        <f t="shared" si="4"/>
        <v>376124.04580999998</v>
      </c>
      <c r="U54" s="25"/>
      <c r="V54" s="26"/>
      <c r="W54" s="26"/>
    </row>
    <row r="55" spans="1:23" ht="15">
      <c r="A55" s="18">
        <v>45</v>
      </c>
      <c r="B55" s="19" t="s">
        <v>108</v>
      </c>
      <c r="C55" s="20" t="s">
        <v>44</v>
      </c>
      <c r="D55" s="19" t="s">
        <v>109</v>
      </c>
      <c r="E55" s="21">
        <v>110650.96</v>
      </c>
      <c r="F55" s="21">
        <v>6560</v>
      </c>
      <c r="G55" s="22"/>
      <c r="H55" s="19">
        <f t="shared" si="0"/>
        <v>117210.96</v>
      </c>
      <c r="I55" s="23">
        <v>124309.99999999999</v>
      </c>
      <c r="J55" s="24">
        <v>19228.400000000001</v>
      </c>
      <c r="K55" s="24">
        <v>0</v>
      </c>
      <c r="L55" s="23">
        <f t="shared" si="1"/>
        <v>143538.4</v>
      </c>
      <c r="M55" s="23">
        <v>118749.54999999999</v>
      </c>
      <c r="N55" s="24">
        <v>12914.4</v>
      </c>
      <c r="O55" s="24">
        <v>0</v>
      </c>
      <c r="P55" s="23">
        <f t="shared" si="2"/>
        <v>131663.94999999998</v>
      </c>
      <c r="Q55" s="23">
        <f t="shared" si="3"/>
        <v>353710.51</v>
      </c>
      <c r="R55" s="24">
        <f t="shared" si="3"/>
        <v>38702.800000000003</v>
      </c>
      <c r="S55" s="24">
        <f t="shared" si="3"/>
        <v>0</v>
      </c>
      <c r="T55" s="23">
        <f t="shared" si="4"/>
        <v>392413.31</v>
      </c>
      <c r="U55" s="25"/>
      <c r="V55" s="26"/>
      <c r="W55" s="26"/>
    </row>
    <row r="56" spans="1:23" ht="15">
      <c r="A56" s="18">
        <v>46</v>
      </c>
      <c r="B56" s="19" t="s">
        <v>110</v>
      </c>
      <c r="C56" s="20" t="s">
        <v>16</v>
      </c>
      <c r="D56" s="19" t="s">
        <v>111</v>
      </c>
      <c r="E56" s="21">
        <v>510197.91</v>
      </c>
      <c r="F56" s="21">
        <v>7550</v>
      </c>
      <c r="G56" s="22">
        <v>275705</v>
      </c>
      <c r="H56" s="19">
        <f t="shared" si="0"/>
        <v>793452.90999999992</v>
      </c>
      <c r="I56" s="23">
        <v>513152.19</v>
      </c>
      <c r="J56" s="24">
        <v>7645.99</v>
      </c>
      <c r="K56" s="24">
        <v>275877.61000000004</v>
      </c>
      <c r="L56" s="23">
        <f t="shared" si="1"/>
        <v>796675.79</v>
      </c>
      <c r="M56" s="23">
        <v>517523.95999999996</v>
      </c>
      <c r="N56" s="24">
        <v>7700.21</v>
      </c>
      <c r="O56" s="24">
        <v>273162.364</v>
      </c>
      <c r="P56" s="23">
        <f t="shared" si="2"/>
        <v>798386.53399999999</v>
      </c>
      <c r="Q56" s="23">
        <f t="shared" si="3"/>
        <v>1540874.06</v>
      </c>
      <c r="R56" s="24">
        <f t="shared" si="3"/>
        <v>22896.2</v>
      </c>
      <c r="S56" s="24">
        <f t="shared" si="3"/>
        <v>824744.97400000016</v>
      </c>
      <c r="T56" s="23">
        <f t="shared" si="4"/>
        <v>2388515.2340000002</v>
      </c>
      <c r="U56" s="25"/>
      <c r="V56" s="26"/>
      <c r="W56" s="26"/>
    </row>
    <row r="57" spans="1:23" ht="15">
      <c r="A57" s="18">
        <v>47</v>
      </c>
      <c r="B57" s="19" t="s">
        <v>112</v>
      </c>
      <c r="C57" s="20" t="s">
        <v>24</v>
      </c>
      <c r="D57" s="19" t="s">
        <v>113</v>
      </c>
      <c r="E57" s="21"/>
      <c r="F57" s="21"/>
      <c r="G57" s="22">
        <v>322785</v>
      </c>
      <c r="H57" s="19">
        <f t="shared" si="0"/>
        <v>322785</v>
      </c>
      <c r="I57" s="23">
        <v>0</v>
      </c>
      <c r="J57" s="24">
        <v>0</v>
      </c>
      <c r="K57" s="24">
        <v>322965.11</v>
      </c>
      <c r="L57" s="23">
        <f t="shared" si="1"/>
        <v>322965.11</v>
      </c>
      <c r="M57" s="23">
        <v>0</v>
      </c>
      <c r="N57" s="24">
        <v>0</v>
      </c>
      <c r="O57" s="24">
        <v>323222.56</v>
      </c>
      <c r="P57" s="23">
        <f t="shared" si="2"/>
        <v>323222.56</v>
      </c>
      <c r="Q57" s="23">
        <f t="shared" si="3"/>
        <v>0</v>
      </c>
      <c r="R57" s="24">
        <f t="shared" si="3"/>
        <v>0</v>
      </c>
      <c r="S57" s="24">
        <f t="shared" si="3"/>
        <v>968972.66999999993</v>
      </c>
      <c r="T57" s="23">
        <f t="shared" si="4"/>
        <v>968972.66999999993</v>
      </c>
      <c r="U57" s="25"/>
      <c r="V57" s="26"/>
      <c r="W57" s="26"/>
    </row>
    <row r="58" spans="1:23" ht="29.25">
      <c r="A58" s="18">
        <v>48</v>
      </c>
      <c r="B58" s="19" t="s">
        <v>114</v>
      </c>
      <c r="C58" s="20" t="s">
        <v>16</v>
      </c>
      <c r="D58" s="19" t="s">
        <v>115</v>
      </c>
      <c r="E58" s="21">
        <v>59088.65</v>
      </c>
      <c r="F58" s="21">
        <v>80</v>
      </c>
      <c r="G58" s="22">
        <v>12296</v>
      </c>
      <c r="H58" s="19">
        <f t="shared" si="0"/>
        <v>71464.649999999994</v>
      </c>
      <c r="I58" s="23">
        <v>69953.350000000006</v>
      </c>
      <c r="J58" s="24">
        <v>533.82999999999993</v>
      </c>
      <c r="K58" s="24">
        <v>42678.400000000001</v>
      </c>
      <c r="L58" s="23">
        <f t="shared" si="1"/>
        <v>113165.58000000002</v>
      </c>
      <c r="M58" s="23">
        <v>63242.425999999992</v>
      </c>
      <c r="N58" s="24">
        <v>311.04000000000002</v>
      </c>
      <c r="O58" s="24">
        <v>27279.01</v>
      </c>
      <c r="P58" s="23">
        <f t="shared" si="2"/>
        <v>90832.475999999995</v>
      </c>
      <c r="Q58" s="23">
        <f t="shared" si="3"/>
        <v>192284.42599999998</v>
      </c>
      <c r="R58" s="24">
        <f t="shared" si="3"/>
        <v>924.86999999999989</v>
      </c>
      <c r="S58" s="24">
        <f t="shared" si="3"/>
        <v>82253.41</v>
      </c>
      <c r="T58" s="23">
        <f t="shared" si="4"/>
        <v>275462.70600000001</v>
      </c>
      <c r="U58" s="25"/>
      <c r="V58" s="26"/>
      <c r="W58" s="26"/>
    </row>
    <row r="59" spans="1:23" ht="15">
      <c r="A59" s="18">
        <v>49</v>
      </c>
      <c r="B59" s="19" t="s">
        <v>116</v>
      </c>
      <c r="C59" s="20" t="s">
        <v>13</v>
      </c>
      <c r="D59" s="19" t="s">
        <v>117</v>
      </c>
      <c r="E59" s="21">
        <v>62801.45</v>
      </c>
      <c r="F59" s="21">
        <v>0</v>
      </c>
      <c r="G59" s="22">
        <v>8161</v>
      </c>
      <c r="H59" s="19">
        <f t="shared" si="0"/>
        <v>70962.45</v>
      </c>
      <c r="I59" s="23">
        <v>99150.7</v>
      </c>
      <c r="J59" s="24">
        <v>0</v>
      </c>
      <c r="K59" s="24">
        <v>29828.480000000003</v>
      </c>
      <c r="L59" s="23">
        <f t="shared" si="1"/>
        <v>128979.18</v>
      </c>
      <c r="M59" s="23">
        <v>81842.11</v>
      </c>
      <c r="N59" s="24">
        <v>0</v>
      </c>
      <c r="O59" s="24">
        <v>19060.77</v>
      </c>
      <c r="P59" s="23">
        <f t="shared" si="2"/>
        <v>100902.88</v>
      </c>
      <c r="Q59" s="23">
        <f t="shared" si="3"/>
        <v>243794.26</v>
      </c>
      <c r="R59" s="24">
        <f t="shared" si="3"/>
        <v>0</v>
      </c>
      <c r="S59" s="24">
        <f t="shared" si="3"/>
        <v>57050.25</v>
      </c>
      <c r="T59" s="23">
        <f t="shared" si="4"/>
        <v>300844.51</v>
      </c>
      <c r="U59" s="25"/>
      <c r="V59" s="26"/>
      <c r="W59" s="26"/>
    </row>
    <row r="60" spans="1:23" ht="15">
      <c r="A60" s="18">
        <v>50</v>
      </c>
      <c r="B60" s="19" t="s">
        <v>118</v>
      </c>
      <c r="C60" s="20" t="s">
        <v>19</v>
      </c>
      <c r="D60" s="19" t="s">
        <v>119</v>
      </c>
      <c r="E60" s="21">
        <v>88050.85</v>
      </c>
      <c r="F60" s="21"/>
      <c r="G60" s="22"/>
      <c r="H60" s="19">
        <f t="shared" si="0"/>
        <v>88050.85</v>
      </c>
      <c r="I60" s="23">
        <v>89264.499999999985</v>
      </c>
      <c r="J60" s="24">
        <v>0</v>
      </c>
      <c r="K60" s="24">
        <v>0</v>
      </c>
      <c r="L60" s="23">
        <f t="shared" si="1"/>
        <v>89264.499999999985</v>
      </c>
      <c r="M60" s="23">
        <v>89609.200000000012</v>
      </c>
      <c r="N60" s="24">
        <v>0</v>
      </c>
      <c r="O60" s="24">
        <v>0</v>
      </c>
      <c r="P60" s="23">
        <f t="shared" si="2"/>
        <v>89609.200000000012</v>
      </c>
      <c r="Q60" s="23">
        <f t="shared" si="3"/>
        <v>266924.55</v>
      </c>
      <c r="R60" s="24">
        <f t="shared" si="3"/>
        <v>0</v>
      </c>
      <c r="S60" s="24">
        <f t="shared" si="3"/>
        <v>0</v>
      </c>
      <c r="T60" s="23">
        <f t="shared" si="4"/>
        <v>266924.55</v>
      </c>
      <c r="U60" s="25"/>
      <c r="V60" s="26"/>
      <c r="W60" s="26"/>
    </row>
    <row r="61" spans="1:23" ht="15">
      <c r="A61" s="18">
        <v>51</v>
      </c>
      <c r="B61" s="19" t="s">
        <v>120</v>
      </c>
      <c r="C61" s="20" t="s">
        <v>44</v>
      </c>
      <c r="D61" s="19" t="s">
        <v>121</v>
      </c>
      <c r="E61" s="21">
        <v>160270.93</v>
      </c>
      <c r="F61" s="21"/>
      <c r="G61" s="22"/>
      <c r="H61" s="19">
        <f t="shared" si="0"/>
        <v>160270.93</v>
      </c>
      <c r="I61" s="23">
        <v>160067.79199999999</v>
      </c>
      <c r="J61" s="24">
        <v>0</v>
      </c>
      <c r="K61" s="24">
        <v>0</v>
      </c>
      <c r="L61" s="23">
        <f t="shared" si="1"/>
        <v>160067.79199999999</v>
      </c>
      <c r="M61" s="23">
        <v>161873.28</v>
      </c>
      <c r="N61" s="24">
        <v>0</v>
      </c>
      <c r="O61" s="24">
        <v>0</v>
      </c>
      <c r="P61" s="23">
        <f t="shared" si="2"/>
        <v>161873.28</v>
      </c>
      <c r="Q61" s="23">
        <f t="shared" si="3"/>
        <v>482212.00199999998</v>
      </c>
      <c r="R61" s="24">
        <f t="shared" si="3"/>
        <v>0</v>
      </c>
      <c r="S61" s="24">
        <f t="shared" si="3"/>
        <v>0</v>
      </c>
      <c r="T61" s="23">
        <f t="shared" si="4"/>
        <v>482212.00199999998</v>
      </c>
      <c r="U61" s="25"/>
      <c r="V61" s="26"/>
      <c r="W61" s="26"/>
    </row>
    <row r="62" spans="1:23" ht="15">
      <c r="A62" s="18">
        <v>52</v>
      </c>
      <c r="B62" s="19" t="s">
        <v>122</v>
      </c>
      <c r="C62" s="20" t="s">
        <v>19</v>
      </c>
      <c r="D62" s="19" t="s">
        <v>123</v>
      </c>
      <c r="E62" s="21">
        <v>49122.87</v>
      </c>
      <c r="F62" s="21"/>
      <c r="G62" s="22"/>
      <c r="H62" s="19">
        <f t="shared" si="0"/>
        <v>49122.87</v>
      </c>
      <c r="I62" s="23">
        <v>72688.55</v>
      </c>
      <c r="J62" s="24">
        <v>0</v>
      </c>
      <c r="K62" s="24">
        <v>0</v>
      </c>
      <c r="L62" s="23">
        <f t="shared" si="1"/>
        <v>72688.55</v>
      </c>
      <c r="M62" s="23">
        <v>61561.640000000007</v>
      </c>
      <c r="N62" s="24">
        <v>0</v>
      </c>
      <c r="O62" s="24">
        <v>0</v>
      </c>
      <c r="P62" s="23">
        <f t="shared" si="2"/>
        <v>61561.640000000007</v>
      </c>
      <c r="Q62" s="23">
        <f t="shared" si="3"/>
        <v>183373.06000000003</v>
      </c>
      <c r="R62" s="24">
        <f t="shared" si="3"/>
        <v>0</v>
      </c>
      <c r="S62" s="24">
        <f t="shared" si="3"/>
        <v>0</v>
      </c>
      <c r="T62" s="23">
        <f t="shared" si="4"/>
        <v>183373.06000000003</v>
      </c>
      <c r="U62" s="25"/>
      <c r="V62" s="26"/>
      <c r="W62" s="26"/>
    </row>
    <row r="63" spans="1:23" ht="15">
      <c r="A63" s="18">
        <v>53</v>
      </c>
      <c r="B63" s="19" t="s">
        <v>124</v>
      </c>
      <c r="C63" s="20" t="s">
        <v>19</v>
      </c>
      <c r="D63" s="19" t="s">
        <v>125</v>
      </c>
      <c r="E63" s="21">
        <v>190142.16</v>
      </c>
      <c r="F63" s="21">
        <v>0</v>
      </c>
      <c r="G63" s="22">
        <v>0</v>
      </c>
      <c r="H63" s="19">
        <f t="shared" si="0"/>
        <v>190142.16</v>
      </c>
      <c r="I63" s="23">
        <v>191045.09</v>
      </c>
      <c r="J63" s="24">
        <v>0</v>
      </c>
      <c r="K63" s="24">
        <v>0</v>
      </c>
      <c r="L63" s="23">
        <f t="shared" si="1"/>
        <v>191045.09</v>
      </c>
      <c r="M63" s="23">
        <v>192691.86000000002</v>
      </c>
      <c r="N63" s="24">
        <v>0</v>
      </c>
      <c r="O63" s="24">
        <v>0</v>
      </c>
      <c r="P63" s="23">
        <f t="shared" si="2"/>
        <v>192691.86000000002</v>
      </c>
      <c r="Q63" s="23">
        <f t="shared" si="3"/>
        <v>573879.11</v>
      </c>
      <c r="R63" s="24">
        <f t="shared" si="3"/>
        <v>0</v>
      </c>
      <c r="S63" s="24">
        <f t="shared" si="3"/>
        <v>0</v>
      </c>
      <c r="T63" s="23">
        <f t="shared" si="4"/>
        <v>573879.11</v>
      </c>
      <c r="U63" s="25"/>
      <c r="V63" s="26"/>
      <c r="W63" s="26"/>
    </row>
    <row r="64" spans="1:23" ht="15">
      <c r="A64" s="18">
        <v>54</v>
      </c>
      <c r="B64" s="19" t="s">
        <v>126</v>
      </c>
      <c r="C64" s="20" t="s">
        <v>19</v>
      </c>
      <c r="D64" s="19" t="s">
        <v>127</v>
      </c>
      <c r="E64" s="21">
        <v>76327.679999999993</v>
      </c>
      <c r="F64" s="21">
        <v>0</v>
      </c>
      <c r="G64" s="22">
        <v>0</v>
      </c>
      <c r="H64" s="19">
        <f t="shared" si="0"/>
        <v>76327.679999999993</v>
      </c>
      <c r="I64" s="23">
        <v>76798.73000000001</v>
      </c>
      <c r="J64" s="24">
        <v>0</v>
      </c>
      <c r="K64" s="24">
        <v>0</v>
      </c>
      <c r="L64" s="23">
        <f t="shared" si="1"/>
        <v>76798.73000000001</v>
      </c>
      <c r="M64" s="23">
        <v>77387.08</v>
      </c>
      <c r="N64" s="24">
        <v>0</v>
      </c>
      <c r="O64" s="24">
        <v>0</v>
      </c>
      <c r="P64" s="23">
        <f t="shared" si="2"/>
        <v>77387.08</v>
      </c>
      <c r="Q64" s="23">
        <f t="shared" si="3"/>
        <v>230513.49</v>
      </c>
      <c r="R64" s="24">
        <f t="shared" si="3"/>
        <v>0</v>
      </c>
      <c r="S64" s="24">
        <f t="shared" si="3"/>
        <v>0</v>
      </c>
      <c r="T64" s="23">
        <f t="shared" si="4"/>
        <v>230513.49</v>
      </c>
      <c r="U64" s="25"/>
      <c r="V64" s="26"/>
      <c r="W64" s="26"/>
    </row>
    <row r="65" spans="1:23" ht="15">
      <c r="A65" s="18">
        <v>55</v>
      </c>
      <c r="B65" s="19" t="s">
        <v>128</v>
      </c>
      <c r="C65" s="20" t="s">
        <v>19</v>
      </c>
      <c r="D65" s="19" t="s">
        <v>129</v>
      </c>
      <c r="E65" s="21">
        <v>38190.42</v>
      </c>
      <c r="F65" s="21">
        <v>0</v>
      </c>
      <c r="G65" s="22">
        <v>0</v>
      </c>
      <c r="H65" s="19">
        <f t="shared" si="0"/>
        <v>38190.42</v>
      </c>
      <c r="I65" s="23">
        <v>50320.69</v>
      </c>
      <c r="J65" s="24">
        <v>0</v>
      </c>
      <c r="K65" s="24">
        <v>0</v>
      </c>
      <c r="L65" s="23">
        <f t="shared" si="1"/>
        <v>50320.69</v>
      </c>
      <c r="M65" s="23">
        <v>44725.270000000004</v>
      </c>
      <c r="N65" s="24">
        <v>0</v>
      </c>
      <c r="O65" s="24">
        <v>0</v>
      </c>
      <c r="P65" s="23">
        <f t="shared" si="2"/>
        <v>44725.270000000004</v>
      </c>
      <c r="Q65" s="23">
        <f t="shared" si="3"/>
        <v>133236.38</v>
      </c>
      <c r="R65" s="24">
        <f t="shared" si="3"/>
        <v>0</v>
      </c>
      <c r="S65" s="24">
        <f t="shared" si="3"/>
        <v>0</v>
      </c>
      <c r="T65" s="23">
        <f t="shared" si="4"/>
        <v>133236.38</v>
      </c>
      <c r="U65" s="25"/>
      <c r="V65" s="26"/>
      <c r="W65" s="26"/>
    </row>
    <row r="66" spans="1:23" ht="15">
      <c r="A66" s="18">
        <v>56</v>
      </c>
      <c r="B66" s="19" t="s">
        <v>130</v>
      </c>
      <c r="C66" s="20" t="s">
        <v>19</v>
      </c>
      <c r="D66" s="19" t="s">
        <v>131</v>
      </c>
      <c r="E66" s="21">
        <v>210725.69</v>
      </c>
      <c r="F66" s="21"/>
      <c r="G66" s="22"/>
      <c r="H66" s="19">
        <f t="shared" si="0"/>
        <v>210725.69</v>
      </c>
      <c r="I66" s="23">
        <v>214371.32</v>
      </c>
      <c r="J66" s="24">
        <v>0</v>
      </c>
      <c r="K66" s="24">
        <v>0</v>
      </c>
      <c r="L66" s="23">
        <f t="shared" si="1"/>
        <v>214371.32</v>
      </c>
      <c r="M66" s="23">
        <v>214838.26</v>
      </c>
      <c r="N66" s="24">
        <v>0</v>
      </c>
      <c r="O66" s="24">
        <v>0</v>
      </c>
      <c r="P66" s="23">
        <f t="shared" si="2"/>
        <v>214838.26</v>
      </c>
      <c r="Q66" s="23">
        <f t="shared" si="3"/>
        <v>639935.27</v>
      </c>
      <c r="R66" s="24">
        <f t="shared" si="3"/>
        <v>0</v>
      </c>
      <c r="S66" s="24">
        <f t="shared" si="3"/>
        <v>0</v>
      </c>
      <c r="T66" s="23">
        <f t="shared" si="4"/>
        <v>639935.27</v>
      </c>
      <c r="U66" s="25"/>
      <c r="V66" s="26"/>
      <c r="W66" s="26"/>
    </row>
    <row r="67" spans="1:23" ht="15">
      <c r="A67" s="18">
        <v>57</v>
      </c>
      <c r="B67" s="19" t="s">
        <v>132</v>
      </c>
      <c r="C67" s="20" t="s">
        <v>44</v>
      </c>
      <c r="D67" s="19" t="s">
        <v>133</v>
      </c>
      <c r="E67" s="21">
        <v>175261.76</v>
      </c>
      <c r="F67" s="21">
        <v>12580</v>
      </c>
      <c r="G67" s="22">
        <v>0</v>
      </c>
      <c r="H67" s="19">
        <f t="shared" si="0"/>
        <v>187841.76</v>
      </c>
      <c r="I67" s="23">
        <v>177200.11</v>
      </c>
      <c r="J67" s="24">
        <v>27135.61</v>
      </c>
      <c r="K67" s="24">
        <v>0</v>
      </c>
      <c r="L67" s="23">
        <f t="shared" si="1"/>
        <v>204335.71999999997</v>
      </c>
      <c r="M67" s="23">
        <v>178614.82</v>
      </c>
      <c r="N67" s="24">
        <v>17646.71</v>
      </c>
      <c r="O67" s="24">
        <v>0</v>
      </c>
      <c r="P67" s="23">
        <f t="shared" si="2"/>
        <v>196261.53</v>
      </c>
      <c r="Q67" s="23">
        <f t="shared" si="3"/>
        <v>531076.68999999994</v>
      </c>
      <c r="R67" s="24">
        <f t="shared" si="3"/>
        <v>57362.32</v>
      </c>
      <c r="S67" s="24">
        <f t="shared" si="3"/>
        <v>0</v>
      </c>
      <c r="T67" s="23">
        <f t="shared" si="4"/>
        <v>588439.00999999989</v>
      </c>
      <c r="U67" s="25"/>
      <c r="V67" s="26"/>
      <c r="W67" s="26"/>
    </row>
    <row r="68" spans="1:23" ht="15">
      <c r="A68" s="18">
        <v>58</v>
      </c>
      <c r="B68" s="19" t="s">
        <v>134</v>
      </c>
      <c r="C68" s="20" t="s">
        <v>19</v>
      </c>
      <c r="D68" s="19" t="s">
        <v>135</v>
      </c>
      <c r="E68" s="21">
        <v>119916.64</v>
      </c>
      <c r="F68" s="21">
        <v>0</v>
      </c>
      <c r="G68" s="22">
        <v>0</v>
      </c>
      <c r="H68" s="19">
        <f t="shared" si="0"/>
        <v>119916.64</v>
      </c>
      <c r="I68" s="23">
        <v>120484.97</v>
      </c>
      <c r="J68" s="24">
        <v>0</v>
      </c>
      <c r="K68" s="24">
        <v>0</v>
      </c>
      <c r="L68" s="23">
        <f t="shared" si="1"/>
        <v>120484.97</v>
      </c>
      <c r="M68" s="23">
        <v>121498.97</v>
      </c>
      <c r="N68" s="24">
        <v>0</v>
      </c>
      <c r="O68" s="24">
        <v>0</v>
      </c>
      <c r="P68" s="23">
        <f t="shared" si="2"/>
        <v>121498.97</v>
      </c>
      <c r="Q68" s="23">
        <f t="shared" si="3"/>
        <v>361900.57999999996</v>
      </c>
      <c r="R68" s="24">
        <f t="shared" si="3"/>
        <v>0</v>
      </c>
      <c r="S68" s="24">
        <f t="shared" si="3"/>
        <v>0</v>
      </c>
      <c r="T68" s="23">
        <f t="shared" si="4"/>
        <v>361900.57999999996</v>
      </c>
      <c r="U68" s="25"/>
      <c r="V68" s="26"/>
      <c r="W68" s="26"/>
    </row>
    <row r="69" spans="1:23" ht="15">
      <c r="A69" s="18">
        <v>59</v>
      </c>
      <c r="B69" s="28" t="s">
        <v>136</v>
      </c>
      <c r="C69" s="20" t="s">
        <v>24</v>
      </c>
      <c r="D69" s="19" t="s">
        <v>137</v>
      </c>
      <c r="E69" s="21"/>
      <c r="F69" s="21"/>
      <c r="G69" s="22">
        <v>9250</v>
      </c>
      <c r="H69" s="19">
        <f t="shared" si="0"/>
        <v>9250</v>
      </c>
      <c r="I69" s="23">
        <v>0</v>
      </c>
      <c r="J69" s="24">
        <v>0</v>
      </c>
      <c r="K69" s="24">
        <v>9545.56</v>
      </c>
      <c r="L69" s="23">
        <f t="shared" si="1"/>
        <v>9545.56</v>
      </c>
      <c r="M69" s="23">
        <v>0</v>
      </c>
      <c r="N69" s="24">
        <v>0</v>
      </c>
      <c r="O69" s="24">
        <v>9401.7000000000007</v>
      </c>
      <c r="P69" s="23">
        <f t="shared" si="2"/>
        <v>9401.7000000000007</v>
      </c>
      <c r="Q69" s="23">
        <f t="shared" si="3"/>
        <v>0</v>
      </c>
      <c r="R69" s="24">
        <f t="shared" si="3"/>
        <v>0</v>
      </c>
      <c r="S69" s="24">
        <f t="shared" si="3"/>
        <v>28197.26</v>
      </c>
      <c r="T69" s="23">
        <f t="shared" si="4"/>
        <v>28197.26</v>
      </c>
      <c r="U69" s="25"/>
      <c r="V69" s="26"/>
      <c r="W69" s="26"/>
    </row>
    <row r="70" spans="1:23" ht="29.25">
      <c r="A70" s="18">
        <v>60</v>
      </c>
      <c r="B70" s="28" t="s">
        <v>138</v>
      </c>
      <c r="C70" s="20" t="s">
        <v>24</v>
      </c>
      <c r="D70" s="19" t="s">
        <v>139</v>
      </c>
      <c r="E70" s="21"/>
      <c r="F70" s="21"/>
      <c r="G70" s="22">
        <v>34796</v>
      </c>
      <c r="H70" s="19">
        <f t="shared" si="0"/>
        <v>34796</v>
      </c>
      <c r="I70" s="23">
        <v>0</v>
      </c>
      <c r="J70" s="24">
        <v>0</v>
      </c>
      <c r="K70" s="24">
        <v>34893.699999999997</v>
      </c>
      <c r="L70" s="23">
        <f t="shared" si="1"/>
        <v>34893.699999999997</v>
      </c>
      <c r="M70" s="23">
        <v>0</v>
      </c>
      <c r="N70" s="24">
        <v>0</v>
      </c>
      <c r="O70" s="24">
        <v>34932.47</v>
      </c>
      <c r="P70" s="23">
        <f t="shared" si="2"/>
        <v>34932.47</v>
      </c>
      <c r="Q70" s="23">
        <f t="shared" si="3"/>
        <v>0</v>
      </c>
      <c r="R70" s="24">
        <f t="shared" si="3"/>
        <v>0</v>
      </c>
      <c r="S70" s="24">
        <f t="shared" si="3"/>
        <v>104622.17</v>
      </c>
      <c r="T70" s="23">
        <f t="shared" si="4"/>
        <v>104622.17</v>
      </c>
      <c r="U70" s="25"/>
      <c r="V70" s="26"/>
      <c r="W70" s="26"/>
    </row>
    <row r="71" spans="1:23" ht="15">
      <c r="A71" s="18">
        <v>61</v>
      </c>
      <c r="B71" s="28" t="s">
        <v>140</v>
      </c>
      <c r="C71" s="20" t="s">
        <v>44</v>
      </c>
      <c r="D71" s="19" t="s">
        <v>141</v>
      </c>
      <c r="E71" s="21">
        <v>130796.39</v>
      </c>
      <c r="F71" s="21">
        <v>280</v>
      </c>
      <c r="G71" s="22">
        <v>0</v>
      </c>
      <c r="H71" s="19">
        <f t="shared" si="0"/>
        <v>131076.39000000001</v>
      </c>
      <c r="I71" s="23">
        <v>211440.68</v>
      </c>
      <c r="J71" s="24">
        <v>934.8</v>
      </c>
      <c r="K71" s="24">
        <v>0</v>
      </c>
      <c r="L71" s="23">
        <f t="shared" si="1"/>
        <v>212375.47999999998</v>
      </c>
      <c r="M71" s="23">
        <v>213155.99</v>
      </c>
      <c r="N71" s="24">
        <v>910.37</v>
      </c>
      <c r="O71" s="24">
        <v>0</v>
      </c>
      <c r="P71" s="23">
        <f t="shared" si="2"/>
        <v>214066.36</v>
      </c>
      <c r="Q71" s="23">
        <f t="shared" si="3"/>
        <v>555393.06000000006</v>
      </c>
      <c r="R71" s="24">
        <f t="shared" si="3"/>
        <v>2125.17</v>
      </c>
      <c r="S71" s="24">
        <f t="shared" si="3"/>
        <v>0</v>
      </c>
      <c r="T71" s="23">
        <f t="shared" si="4"/>
        <v>557518.2300000001</v>
      </c>
      <c r="U71" s="25"/>
      <c r="V71" s="26"/>
      <c r="W71" s="26"/>
    </row>
    <row r="72" spans="1:23" ht="15">
      <c r="A72" s="18">
        <v>62</v>
      </c>
      <c r="B72" s="28" t="s">
        <v>142</v>
      </c>
      <c r="C72" s="20" t="s">
        <v>16</v>
      </c>
      <c r="D72" s="19" t="s">
        <v>143</v>
      </c>
      <c r="E72" s="21">
        <v>400073.46</v>
      </c>
      <c r="F72" s="21">
        <v>14750</v>
      </c>
      <c r="G72" s="22">
        <v>243838</v>
      </c>
      <c r="H72" s="19">
        <f t="shared" si="0"/>
        <v>658661.46</v>
      </c>
      <c r="I72" s="23">
        <v>398061.89999999997</v>
      </c>
      <c r="J72" s="24">
        <v>21535.62</v>
      </c>
      <c r="K72" s="24">
        <v>244041.78</v>
      </c>
      <c r="L72" s="23">
        <f t="shared" si="1"/>
        <v>663639.29999999993</v>
      </c>
      <c r="M72" s="23">
        <v>403175.07</v>
      </c>
      <c r="N72" s="24">
        <v>18233.61</v>
      </c>
      <c r="O72" s="24">
        <v>244188.22</v>
      </c>
      <c r="P72" s="23">
        <f t="shared" si="2"/>
        <v>665596.9</v>
      </c>
      <c r="Q72" s="23">
        <f t="shared" si="3"/>
        <v>1201310.43</v>
      </c>
      <c r="R72" s="24">
        <f t="shared" si="3"/>
        <v>54519.229999999996</v>
      </c>
      <c r="S72" s="24">
        <f t="shared" si="3"/>
        <v>732068</v>
      </c>
      <c r="T72" s="23">
        <f t="shared" si="4"/>
        <v>1987897.66</v>
      </c>
      <c r="U72" s="25"/>
      <c r="V72" s="26"/>
      <c r="W72" s="26"/>
    </row>
    <row r="73" spans="1:23" ht="29.25">
      <c r="A73" s="18">
        <v>63</v>
      </c>
      <c r="B73" s="28" t="s">
        <v>144</v>
      </c>
      <c r="C73" s="20" t="s">
        <v>19</v>
      </c>
      <c r="D73" s="19" t="s">
        <v>145</v>
      </c>
      <c r="E73" s="21">
        <v>77494.179999999993</v>
      </c>
      <c r="F73" s="21"/>
      <c r="G73" s="22"/>
      <c r="H73" s="19">
        <f t="shared" si="0"/>
        <v>77494.179999999993</v>
      </c>
      <c r="I73" s="23">
        <v>82339.37000000001</v>
      </c>
      <c r="J73" s="24">
        <v>0</v>
      </c>
      <c r="K73" s="24">
        <v>0</v>
      </c>
      <c r="L73" s="23">
        <f t="shared" si="1"/>
        <v>82339.37000000001</v>
      </c>
      <c r="M73" s="23">
        <v>80760.61</v>
      </c>
      <c r="N73" s="24">
        <v>0</v>
      </c>
      <c r="O73" s="24">
        <v>0</v>
      </c>
      <c r="P73" s="23">
        <f t="shared" si="2"/>
        <v>80760.61</v>
      </c>
      <c r="Q73" s="23">
        <f t="shared" si="3"/>
        <v>240594.15999999997</v>
      </c>
      <c r="R73" s="24">
        <f t="shared" si="3"/>
        <v>0</v>
      </c>
      <c r="S73" s="24">
        <f t="shared" si="3"/>
        <v>0</v>
      </c>
      <c r="T73" s="23">
        <f t="shared" si="4"/>
        <v>240594.15999999997</v>
      </c>
      <c r="U73" s="25"/>
      <c r="V73" s="26"/>
      <c r="W73" s="26"/>
    </row>
    <row r="74" spans="1:23" ht="29.25">
      <c r="A74" s="18">
        <v>64</v>
      </c>
      <c r="B74" s="28" t="s">
        <v>146</v>
      </c>
      <c r="C74" s="20" t="s">
        <v>24</v>
      </c>
      <c r="D74" s="19" t="s">
        <v>147</v>
      </c>
      <c r="E74" s="21"/>
      <c r="F74" s="21"/>
      <c r="G74" s="22">
        <v>16872</v>
      </c>
      <c r="H74" s="19">
        <f t="shared" si="0"/>
        <v>16872</v>
      </c>
      <c r="I74" s="23">
        <v>0</v>
      </c>
      <c r="J74" s="24">
        <v>0</v>
      </c>
      <c r="K74" s="24">
        <v>73982.740000000005</v>
      </c>
      <c r="L74" s="23">
        <f t="shared" si="1"/>
        <v>73982.740000000005</v>
      </c>
      <c r="M74" s="23">
        <v>0</v>
      </c>
      <c r="N74" s="24">
        <v>0</v>
      </c>
      <c r="O74" s="24">
        <v>45471.22</v>
      </c>
      <c r="P74" s="23">
        <f t="shared" si="2"/>
        <v>45471.22</v>
      </c>
      <c r="Q74" s="23">
        <f t="shared" si="3"/>
        <v>0</v>
      </c>
      <c r="R74" s="24">
        <f t="shared" si="3"/>
        <v>0</v>
      </c>
      <c r="S74" s="24">
        <f t="shared" si="3"/>
        <v>136325.96000000002</v>
      </c>
      <c r="T74" s="23">
        <f t="shared" si="4"/>
        <v>136325.96000000002</v>
      </c>
      <c r="U74" s="25"/>
      <c r="V74" s="26"/>
      <c r="W74" s="26"/>
    </row>
    <row r="75" spans="1:23" ht="29.25">
      <c r="A75" s="18">
        <v>65</v>
      </c>
      <c r="B75" s="28" t="s">
        <v>148</v>
      </c>
      <c r="C75" s="20" t="s">
        <v>24</v>
      </c>
      <c r="D75" s="19" t="s">
        <v>149</v>
      </c>
      <c r="E75" s="21"/>
      <c r="F75" s="21"/>
      <c r="G75" s="22">
        <v>4900</v>
      </c>
      <c r="H75" s="19">
        <f t="shared" si="0"/>
        <v>4900</v>
      </c>
      <c r="I75" s="23">
        <v>0</v>
      </c>
      <c r="J75" s="24">
        <v>0</v>
      </c>
      <c r="K75" s="24">
        <v>21057.68</v>
      </c>
      <c r="L75" s="23">
        <f t="shared" si="1"/>
        <v>21057.68</v>
      </c>
      <c r="M75" s="23">
        <v>0</v>
      </c>
      <c r="N75" s="24">
        <v>0</v>
      </c>
      <c r="O75" s="24">
        <v>13023.96</v>
      </c>
      <c r="P75" s="23">
        <f t="shared" si="2"/>
        <v>13023.96</v>
      </c>
      <c r="Q75" s="23">
        <f t="shared" si="3"/>
        <v>0</v>
      </c>
      <c r="R75" s="24">
        <f t="shared" si="3"/>
        <v>0</v>
      </c>
      <c r="S75" s="24">
        <f t="shared" si="3"/>
        <v>38981.64</v>
      </c>
      <c r="T75" s="23">
        <f t="shared" si="4"/>
        <v>38981.64</v>
      </c>
      <c r="U75" s="25"/>
      <c r="V75" s="26"/>
      <c r="W75" s="26"/>
    </row>
    <row r="76" spans="1:23" ht="15">
      <c r="A76" s="18">
        <v>66</v>
      </c>
      <c r="B76" s="19" t="s">
        <v>150</v>
      </c>
      <c r="C76" s="20" t="s">
        <v>19</v>
      </c>
      <c r="D76" s="19" t="s">
        <v>151</v>
      </c>
      <c r="E76" s="21">
        <v>39938.93</v>
      </c>
      <c r="F76" s="21"/>
      <c r="G76" s="22"/>
      <c r="H76" s="19">
        <f t="shared" ref="H76:H139" si="5">E76+F76+G76</f>
        <v>39938.93</v>
      </c>
      <c r="I76" s="23">
        <v>52875.100000000006</v>
      </c>
      <c r="J76" s="24">
        <v>0</v>
      </c>
      <c r="K76" s="24">
        <v>0</v>
      </c>
      <c r="L76" s="23">
        <f t="shared" ref="L76:L139" si="6">I76+J76+K76</f>
        <v>52875.100000000006</v>
      </c>
      <c r="M76" s="23">
        <v>46882.139999999992</v>
      </c>
      <c r="N76" s="24">
        <v>0</v>
      </c>
      <c r="O76" s="24">
        <v>0</v>
      </c>
      <c r="P76" s="23">
        <f t="shared" ref="P76:P139" si="7">M76+N76+O76</f>
        <v>46882.139999999992</v>
      </c>
      <c r="Q76" s="23">
        <f t="shared" ref="Q76:S139" si="8">E76+I76+M76</f>
        <v>139696.16999999998</v>
      </c>
      <c r="R76" s="24">
        <f t="shared" si="8"/>
        <v>0</v>
      </c>
      <c r="S76" s="24">
        <f t="shared" si="8"/>
        <v>0</v>
      </c>
      <c r="T76" s="23">
        <f t="shared" ref="T76:T139" si="9">Q76+R76+S76</f>
        <v>139696.16999999998</v>
      </c>
      <c r="U76" s="25"/>
      <c r="V76" s="26"/>
      <c r="W76" s="26"/>
    </row>
    <row r="77" spans="1:23" ht="29.25">
      <c r="A77" s="18">
        <v>67</v>
      </c>
      <c r="B77" s="28" t="s">
        <v>152</v>
      </c>
      <c r="C77" s="20" t="s">
        <v>44</v>
      </c>
      <c r="D77" s="19" t="s">
        <v>153</v>
      </c>
      <c r="E77" s="21">
        <v>50730.53</v>
      </c>
      <c r="F77" s="21"/>
      <c r="G77" s="22"/>
      <c r="H77" s="19">
        <f t="shared" si="5"/>
        <v>50730.53</v>
      </c>
      <c r="I77" s="23">
        <v>50999.07</v>
      </c>
      <c r="J77" s="24">
        <v>1646.85</v>
      </c>
      <c r="K77" s="24">
        <v>0</v>
      </c>
      <c r="L77" s="23">
        <f t="shared" si="6"/>
        <v>52645.919999999998</v>
      </c>
      <c r="M77" s="23">
        <v>51410.51</v>
      </c>
      <c r="N77" s="24">
        <v>834.51</v>
      </c>
      <c r="O77" s="24">
        <v>0</v>
      </c>
      <c r="P77" s="23">
        <f t="shared" si="7"/>
        <v>52245.020000000004</v>
      </c>
      <c r="Q77" s="23">
        <f t="shared" si="8"/>
        <v>153140.11000000002</v>
      </c>
      <c r="R77" s="24">
        <f t="shared" si="8"/>
        <v>2481.3599999999997</v>
      </c>
      <c r="S77" s="24">
        <f t="shared" si="8"/>
        <v>0</v>
      </c>
      <c r="T77" s="23">
        <f t="shared" si="9"/>
        <v>155621.47</v>
      </c>
      <c r="U77" s="25"/>
      <c r="V77" s="26"/>
      <c r="W77" s="26"/>
    </row>
    <row r="78" spans="1:23" ht="15">
      <c r="A78" s="18">
        <v>68</v>
      </c>
      <c r="B78" s="28" t="s">
        <v>154</v>
      </c>
      <c r="C78" s="20" t="s">
        <v>19</v>
      </c>
      <c r="D78" s="19" t="s">
        <v>155</v>
      </c>
      <c r="E78" s="21">
        <v>86115.69</v>
      </c>
      <c r="F78" s="21"/>
      <c r="G78" s="22"/>
      <c r="H78" s="19">
        <f t="shared" si="5"/>
        <v>86115.69</v>
      </c>
      <c r="I78" s="23">
        <v>86529.439999999988</v>
      </c>
      <c r="J78" s="24">
        <v>0</v>
      </c>
      <c r="K78" s="24">
        <v>0</v>
      </c>
      <c r="L78" s="23">
        <f t="shared" si="6"/>
        <v>86529.439999999988</v>
      </c>
      <c r="M78" s="23">
        <v>87281.239999999991</v>
      </c>
      <c r="N78" s="24">
        <v>0</v>
      </c>
      <c r="O78" s="24">
        <v>0</v>
      </c>
      <c r="P78" s="23">
        <f t="shared" si="7"/>
        <v>87281.239999999991</v>
      </c>
      <c r="Q78" s="23">
        <f t="shared" si="8"/>
        <v>259926.37</v>
      </c>
      <c r="R78" s="24">
        <f t="shared" si="8"/>
        <v>0</v>
      </c>
      <c r="S78" s="24">
        <f t="shared" si="8"/>
        <v>0</v>
      </c>
      <c r="T78" s="23">
        <f t="shared" si="9"/>
        <v>259926.37</v>
      </c>
      <c r="U78" s="25"/>
      <c r="V78" s="26"/>
      <c r="W78" s="26"/>
    </row>
    <row r="79" spans="1:23" ht="15">
      <c r="A79" s="18">
        <v>69</v>
      </c>
      <c r="B79" s="28" t="s">
        <v>156</v>
      </c>
      <c r="C79" s="20" t="s">
        <v>44</v>
      </c>
      <c r="D79" s="19" t="s">
        <v>157</v>
      </c>
      <c r="E79" s="21">
        <v>208971.24</v>
      </c>
      <c r="F79" s="21">
        <v>3000</v>
      </c>
      <c r="G79" s="22"/>
      <c r="H79" s="19">
        <f t="shared" si="5"/>
        <v>211971.24</v>
      </c>
      <c r="I79" s="23">
        <v>211069.88000000003</v>
      </c>
      <c r="J79" s="24">
        <v>3087.4199999999996</v>
      </c>
      <c r="K79" s="24">
        <v>0</v>
      </c>
      <c r="L79" s="23">
        <f t="shared" si="6"/>
        <v>214157.30000000005</v>
      </c>
      <c r="M79" s="23">
        <v>212941.34999999998</v>
      </c>
      <c r="N79" s="24">
        <v>3097.91</v>
      </c>
      <c r="O79" s="24">
        <v>0</v>
      </c>
      <c r="P79" s="23">
        <f t="shared" si="7"/>
        <v>216039.25999999998</v>
      </c>
      <c r="Q79" s="23">
        <f t="shared" si="8"/>
        <v>632982.47</v>
      </c>
      <c r="R79" s="24">
        <f t="shared" si="8"/>
        <v>9185.33</v>
      </c>
      <c r="S79" s="24">
        <f t="shared" si="8"/>
        <v>0</v>
      </c>
      <c r="T79" s="23">
        <f t="shared" si="9"/>
        <v>642167.79999999993</v>
      </c>
      <c r="U79" s="25"/>
      <c r="V79" s="26"/>
      <c r="W79" s="26"/>
    </row>
    <row r="80" spans="1:23" ht="29.25">
      <c r="A80" s="18">
        <v>70</v>
      </c>
      <c r="B80" s="19" t="s">
        <v>158</v>
      </c>
      <c r="C80" s="20" t="s">
        <v>19</v>
      </c>
      <c r="D80" s="19" t="s">
        <v>159</v>
      </c>
      <c r="E80" s="21">
        <v>86294</v>
      </c>
      <c r="F80" s="21">
        <v>0</v>
      </c>
      <c r="G80" s="22">
        <v>0</v>
      </c>
      <c r="H80" s="19">
        <f t="shared" si="5"/>
        <v>86294</v>
      </c>
      <c r="I80" s="23">
        <v>86695.849999999991</v>
      </c>
      <c r="J80" s="24">
        <v>0</v>
      </c>
      <c r="K80" s="24">
        <v>0</v>
      </c>
      <c r="L80" s="23">
        <f t="shared" si="6"/>
        <v>86695.849999999991</v>
      </c>
      <c r="M80" s="23">
        <v>87410.33</v>
      </c>
      <c r="N80" s="24">
        <v>0</v>
      </c>
      <c r="O80" s="24">
        <v>0</v>
      </c>
      <c r="P80" s="23">
        <f t="shared" si="7"/>
        <v>87410.33</v>
      </c>
      <c r="Q80" s="23">
        <f t="shared" si="8"/>
        <v>260400.18</v>
      </c>
      <c r="R80" s="24">
        <f t="shared" si="8"/>
        <v>0</v>
      </c>
      <c r="S80" s="24">
        <f t="shared" si="8"/>
        <v>0</v>
      </c>
      <c r="T80" s="23">
        <f t="shared" si="9"/>
        <v>260400.18</v>
      </c>
      <c r="U80" s="25"/>
      <c r="V80" s="26"/>
      <c r="W80" s="26"/>
    </row>
    <row r="81" spans="1:23" ht="15">
      <c r="A81" s="18">
        <v>71</v>
      </c>
      <c r="B81" s="19" t="s">
        <v>160</v>
      </c>
      <c r="C81" s="20" t="s">
        <v>19</v>
      </c>
      <c r="D81" s="19" t="s">
        <v>161</v>
      </c>
      <c r="E81" s="21">
        <v>56073.599999999999</v>
      </c>
      <c r="F81" s="21"/>
      <c r="G81" s="22"/>
      <c r="H81" s="19">
        <f t="shared" si="5"/>
        <v>56073.599999999999</v>
      </c>
      <c r="I81" s="23">
        <v>56373.770000000004</v>
      </c>
      <c r="J81" s="24">
        <v>0</v>
      </c>
      <c r="K81" s="24">
        <v>0</v>
      </c>
      <c r="L81" s="23">
        <f t="shared" si="6"/>
        <v>56373.770000000004</v>
      </c>
      <c r="M81" s="23">
        <v>56832.15</v>
      </c>
      <c r="N81" s="24">
        <v>0</v>
      </c>
      <c r="O81" s="24">
        <v>0</v>
      </c>
      <c r="P81" s="23">
        <f t="shared" si="7"/>
        <v>56832.15</v>
      </c>
      <c r="Q81" s="23">
        <f t="shared" si="8"/>
        <v>169279.52</v>
      </c>
      <c r="R81" s="24">
        <f t="shared" si="8"/>
        <v>0</v>
      </c>
      <c r="S81" s="24">
        <f t="shared" si="8"/>
        <v>0</v>
      </c>
      <c r="T81" s="23">
        <f t="shared" si="9"/>
        <v>169279.52</v>
      </c>
      <c r="U81" s="25"/>
      <c r="V81" s="26"/>
      <c r="W81" s="26"/>
    </row>
    <row r="82" spans="1:23" ht="15">
      <c r="A82" s="18">
        <v>72</v>
      </c>
      <c r="B82" s="28" t="s">
        <v>162</v>
      </c>
      <c r="C82" s="27" t="s">
        <v>24</v>
      </c>
      <c r="D82" s="19" t="s">
        <v>163</v>
      </c>
      <c r="E82" s="21">
        <v>0</v>
      </c>
      <c r="F82" s="21">
        <v>0</v>
      </c>
      <c r="G82" s="22">
        <v>46285</v>
      </c>
      <c r="H82" s="19">
        <f t="shared" si="5"/>
        <v>46285</v>
      </c>
      <c r="I82" s="23">
        <v>0</v>
      </c>
      <c r="J82" s="24">
        <v>0</v>
      </c>
      <c r="K82" s="24">
        <v>48625.279999999992</v>
      </c>
      <c r="L82" s="23">
        <f t="shared" si="6"/>
        <v>48625.279999999992</v>
      </c>
      <c r="M82" s="23">
        <v>0</v>
      </c>
      <c r="N82" s="24">
        <v>0</v>
      </c>
      <c r="O82" s="24">
        <v>47496.100000000006</v>
      </c>
      <c r="P82" s="23">
        <f t="shared" si="7"/>
        <v>47496.100000000006</v>
      </c>
      <c r="Q82" s="23">
        <f t="shared" si="8"/>
        <v>0</v>
      </c>
      <c r="R82" s="24">
        <f t="shared" si="8"/>
        <v>0</v>
      </c>
      <c r="S82" s="24">
        <f t="shared" si="8"/>
        <v>142406.38</v>
      </c>
      <c r="T82" s="23">
        <f t="shared" si="9"/>
        <v>142406.38</v>
      </c>
      <c r="U82" s="25"/>
      <c r="V82" s="26"/>
      <c r="W82" s="26"/>
    </row>
    <row r="83" spans="1:23" ht="15">
      <c r="A83" s="18">
        <v>73</v>
      </c>
      <c r="B83" s="28" t="s">
        <v>164</v>
      </c>
      <c r="C83" s="20" t="s">
        <v>19</v>
      </c>
      <c r="D83" s="19" t="s">
        <v>165</v>
      </c>
      <c r="E83" s="21">
        <v>291724.21000000002</v>
      </c>
      <c r="F83" s="21">
        <v>0</v>
      </c>
      <c r="G83" s="22">
        <v>0</v>
      </c>
      <c r="H83" s="19">
        <f t="shared" si="5"/>
        <v>291724.21000000002</v>
      </c>
      <c r="I83" s="23">
        <v>293178.00999999995</v>
      </c>
      <c r="J83" s="24">
        <v>0</v>
      </c>
      <c r="K83" s="24">
        <v>0</v>
      </c>
      <c r="L83" s="23">
        <f t="shared" si="6"/>
        <v>293178.00999999995</v>
      </c>
      <c r="M83" s="23">
        <v>295467.76</v>
      </c>
      <c r="N83" s="24">
        <v>0</v>
      </c>
      <c r="O83" s="24">
        <v>0</v>
      </c>
      <c r="P83" s="23">
        <f t="shared" si="7"/>
        <v>295467.76</v>
      </c>
      <c r="Q83" s="23">
        <f t="shared" si="8"/>
        <v>880369.98</v>
      </c>
      <c r="R83" s="24">
        <f t="shared" si="8"/>
        <v>0</v>
      </c>
      <c r="S83" s="24">
        <f t="shared" si="8"/>
        <v>0</v>
      </c>
      <c r="T83" s="23">
        <f t="shared" si="9"/>
        <v>880369.98</v>
      </c>
      <c r="U83" s="25"/>
      <c r="V83" s="26"/>
      <c r="W83" s="26"/>
    </row>
    <row r="84" spans="1:23" ht="15">
      <c r="A84" s="18">
        <v>74</v>
      </c>
      <c r="B84" s="28" t="s">
        <v>166</v>
      </c>
      <c r="C84" s="20" t="s">
        <v>13</v>
      </c>
      <c r="D84" s="19" t="s">
        <v>167</v>
      </c>
      <c r="E84" s="21">
        <v>84592.93</v>
      </c>
      <c r="F84" s="21"/>
      <c r="G84" s="22">
        <v>19572</v>
      </c>
      <c r="H84" s="19">
        <f t="shared" si="5"/>
        <v>104164.93</v>
      </c>
      <c r="I84" s="23">
        <v>84986.040000000008</v>
      </c>
      <c r="J84" s="24">
        <v>0</v>
      </c>
      <c r="K84" s="24">
        <v>19614.21</v>
      </c>
      <c r="L84" s="23">
        <f t="shared" si="6"/>
        <v>104600.25</v>
      </c>
      <c r="M84" s="23">
        <v>85712.92</v>
      </c>
      <c r="N84" s="24">
        <v>0</v>
      </c>
      <c r="O84" s="24">
        <v>19661.22</v>
      </c>
      <c r="P84" s="23">
        <f t="shared" si="7"/>
        <v>105374.14</v>
      </c>
      <c r="Q84" s="23">
        <f t="shared" si="8"/>
        <v>255291.89</v>
      </c>
      <c r="R84" s="24">
        <f t="shared" si="8"/>
        <v>0</v>
      </c>
      <c r="S84" s="24">
        <f t="shared" si="8"/>
        <v>58847.43</v>
      </c>
      <c r="T84" s="23">
        <f t="shared" si="9"/>
        <v>314139.32</v>
      </c>
      <c r="U84" s="25"/>
      <c r="V84" s="26"/>
      <c r="W84" s="26"/>
    </row>
    <row r="85" spans="1:23" ht="15">
      <c r="A85" s="18">
        <v>75</v>
      </c>
      <c r="B85" s="19" t="s">
        <v>168</v>
      </c>
      <c r="C85" s="20" t="s">
        <v>44</v>
      </c>
      <c r="D85" s="19" t="s">
        <v>169</v>
      </c>
      <c r="E85" s="21">
        <v>97660.56</v>
      </c>
      <c r="F85" s="21">
        <v>680</v>
      </c>
      <c r="G85" s="22">
        <v>0</v>
      </c>
      <c r="H85" s="19">
        <f t="shared" si="5"/>
        <v>98340.56</v>
      </c>
      <c r="I85" s="23">
        <v>98393.22</v>
      </c>
      <c r="J85" s="24">
        <v>697.37</v>
      </c>
      <c r="K85" s="24">
        <v>0</v>
      </c>
      <c r="L85" s="23">
        <f t="shared" si="6"/>
        <v>99090.59</v>
      </c>
      <c r="M85" s="23">
        <v>99107.37999999999</v>
      </c>
      <c r="N85" s="24">
        <v>697.95</v>
      </c>
      <c r="O85" s="24">
        <v>0</v>
      </c>
      <c r="P85" s="23">
        <f t="shared" si="7"/>
        <v>99805.329999999987</v>
      </c>
      <c r="Q85" s="23">
        <f t="shared" si="8"/>
        <v>295161.15999999997</v>
      </c>
      <c r="R85" s="24">
        <f t="shared" si="8"/>
        <v>2075.3199999999997</v>
      </c>
      <c r="S85" s="24">
        <f t="shared" si="8"/>
        <v>0</v>
      </c>
      <c r="T85" s="23">
        <f t="shared" si="9"/>
        <v>297236.47999999998</v>
      </c>
      <c r="U85" s="25"/>
      <c r="V85" s="26"/>
      <c r="W85" s="26"/>
    </row>
    <row r="86" spans="1:23" ht="15">
      <c r="A86" s="18">
        <v>76</v>
      </c>
      <c r="B86" s="28" t="s">
        <v>170</v>
      </c>
      <c r="C86" s="20" t="s">
        <v>55</v>
      </c>
      <c r="D86" s="19" t="s">
        <v>171</v>
      </c>
      <c r="E86" s="21">
        <v>76995.8</v>
      </c>
      <c r="F86" s="21">
        <v>840</v>
      </c>
      <c r="G86" s="22"/>
      <c r="H86" s="19">
        <f t="shared" si="5"/>
        <v>77835.8</v>
      </c>
      <c r="I86" s="23">
        <v>92891.109999999986</v>
      </c>
      <c r="J86" s="24">
        <v>0</v>
      </c>
      <c r="K86" s="24">
        <v>0</v>
      </c>
      <c r="L86" s="23">
        <f t="shared" si="6"/>
        <v>92891.109999999986</v>
      </c>
      <c r="M86" s="23">
        <v>85833.709999999992</v>
      </c>
      <c r="N86" s="24">
        <v>0</v>
      </c>
      <c r="O86" s="24">
        <v>0</v>
      </c>
      <c r="P86" s="23">
        <f t="shared" si="7"/>
        <v>85833.709999999992</v>
      </c>
      <c r="Q86" s="23">
        <f t="shared" si="8"/>
        <v>255720.61999999997</v>
      </c>
      <c r="R86" s="24">
        <f t="shared" si="8"/>
        <v>840</v>
      </c>
      <c r="S86" s="24">
        <f t="shared" si="8"/>
        <v>0</v>
      </c>
      <c r="T86" s="23">
        <f t="shared" si="9"/>
        <v>256560.61999999997</v>
      </c>
      <c r="U86" s="25"/>
      <c r="V86" s="26"/>
      <c r="W86" s="26"/>
    </row>
    <row r="87" spans="1:23" ht="29.25">
      <c r="A87" s="18">
        <v>77</v>
      </c>
      <c r="B87" s="28" t="s">
        <v>172</v>
      </c>
      <c r="C87" s="20" t="s">
        <v>55</v>
      </c>
      <c r="D87" s="19" t="s">
        <v>173</v>
      </c>
      <c r="E87" s="21">
        <v>66589.119999999995</v>
      </c>
      <c r="F87" s="21">
        <v>680</v>
      </c>
      <c r="G87" s="22"/>
      <c r="H87" s="19">
        <f t="shared" si="5"/>
        <v>67269.119999999995</v>
      </c>
      <c r="I87" s="23">
        <v>103744.85</v>
      </c>
      <c r="J87" s="24">
        <v>2553.8199999999997</v>
      </c>
      <c r="K87" s="24">
        <v>0</v>
      </c>
      <c r="L87" s="23">
        <f t="shared" si="6"/>
        <v>106298.67000000001</v>
      </c>
      <c r="M87" s="23">
        <v>86111.17</v>
      </c>
      <c r="N87" s="24">
        <v>1638.66</v>
      </c>
      <c r="O87" s="24">
        <v>0</v>
      </c>
      <c r="P87" s="23">
        <f t="shared" si="7"/>
        <v>87749.83</v>
      </c>
      <c r="Q87" s="23">
        <f t="shared" si="8"/>
        <v>256445.14</v>
      </c>
      <c r="R87" s="24">
        <f t="shared" si="8"/>
        <v>4872.4799999999996</v>
      </c>
      <c r="S87" s="24">
        <f t="shared" si="8"/>
        <v>0</v>
      </c>
      <c r="T87" s="23">
        <f t="shared" si="9"/>
        <v>261317.62000000002</v>
      </c>
      <c r="U87" s="25"/>
      <c r="V87" s="26"/>
      <c r="W87" s="26"/>
    </row>
    <row r="88" spans="1:23" ht="15">
      <c r="A88" s="18">
        <v>78</v>
      </c>
      <c r="B88" s="28" t="s">
        <v>174</v>
      </c>
      <c r="C88" s="20" t="s">
        <v>55</v>
      </c>
      <c r="D88" s="19" t="s">
        <v>175</v>
      </c>
      <c r="E88" s="21">
        <v>90491.27</v>
      </c>
      <c r="F88" s="21">
        <v>40</v>
      </c>
      <c r="G88" s="22"/>
      <c r="H88" s="19">
        <f t="shared" si="5"/>
        <v>90531.27</v>
      </c>
      <c r="I88" s="23">
        <v>141015.95000000001</v>
      </c>
      <c r="J88" s="24">
        <v>1936.23</v>
      </c>
      <c r="K88" s="24">
        <v>0</v>
      </c>
      <c r="L88" s="23">
        <f t="shared" si="6"/>
        <v>142952.18000000002</v>
      </c>
      <c r="M88" s="23">
        <v>116967.84000000001</v>
      </c>
      <c r="N88" s="24">
        <v>1001.41</v>
      </c>
      <c r="O88" s="24">
        <v>0</v>
      </c>
      <c r="P88" s="23">
        <f t="shared" si="7"/>
        <v>117969.25000000001</v>
      </c>
      <c r="Q88" s="23">
        <f t="shared" si="8"/>
        <v>348475.06000000006</v>
      </c>
      <c r="R88" s="24">
        <f t="shared" si="8"/>
        <v>2977.64</v>
      </c>
      <c r="S88" s="24">
        <f t="shared" si="8"/>
        <v>0</v>
      </c>
      <c r="T88" s="23">
        <f t="shared" si="9"/>
        <v>351452.70000000007</v>
      </c>
      <c r="U88" s="25"/>
      <c r="V88" s="26"/>
      <c r="W88" s="26"/>
    </row>
    <row r="89" spans="1:23" ht="15">
      <c r="A89" s="18">
        <v>79</v>
      </c>
      <c r="B89" s="28" t="s">
        <v>176</v>
      </c>
      <c r="C89" s="20" t="s">
        <v>39</v>
      </c>
      <c r="D89" s="19" t="s">
        <v>177</v>
      </c>
      <c r="E89" s="21"/>
      <c r="F89" s="21">
        <v>2390</v>
      </c>
      <c r="G89" s="22"/>
      <c r="H89" s="19">
        <f t="shared" si="5"/>
        <v>2390</v>
      </c>
      <c r="I89" s="23">
        <v>0</v>
      </c>
      <c r="J89" s="24">
        <v>2470.4699999999998</v>
      </c>
      <c r="K89" s="24">
        <v>0</v>
      </c>
      <c r="L89" s="23">
        <f t="shared" si="6"/>
        <v>2470.4699999999998</v>
      </c>
      <c r="M89" s="23">
        <v>0</v>
      </c>
      <c r="N89" s="24">
        <v>2462.9299999999998</v>
      </c>
      <c r="O89" s="24">
        <v>0</v>
      </c>
      <c r="P89" s="23">
        <f t="shared" si="7"/>
        <v>2462.9299999999998</v>
      </c>
      <c r="Q89" s="23">
        <f t="shared" si="8"/>
        <v>0</v>
      </c>
      <c r="R89" s="24">
        <f t="shared" si="8"/>
        <v>7323.4</v>
      </c>
      <c r="S89" s="24">
        <f t="shared" si="8"/>
        <v>0</v>
      </c>
      <c r="T89" s="23">
        <f t="shared" si="9"/>
        <v>7323.4</v>
      </c>
      <c r="U89" s="25"/>
      <c r="V89" s="26"/>
      <c r="W89" s="26"/>
    </row>
    <row r="90" spans="1:23" ht="15">
      <c r="A90" s="18">
        <v>80</v>
      </c>
      <c r="B90" s="28" t="s">
        <v>178</v>
      </c>
      <c r="C90" s="20" t="s">
        <v>24</v>
      </c>
      <c r="D90" s="19" t="s">
        <v>179</v>
      </c>
      <c r="E90" s="21"/>
      <c r="F90" s="21"/>
      <c r="G90" s="22">
        <v>98332</v>
      </c>
      <c r="H90" s="19">
        <f t="shared" si="5"/>
        <v>98332</v>
      </c>
      <c r="I90" s="23">
        <v>0</v>
      </c>
      <c r="J90" s="24">
        <v>0</v>
      </c>
      <c r="K90" s="24">
        <v>98442.059999999983</v>
      </c>
      <c r="L90" s="23">
        <f t="shared" si="6"/>
        <v>98442.059999999983</v>
      </c>
      <c r="M90" s="23">
        <v>0</v>
      </c>
      <c r="N90" s="24">
        <v>0</v>
      </c>
      <c r="O90" s="24">
        <v>98496.44</v>
      </c>
      <c r="P90" s="23">
        <f t="shared" si="7"/>
        <v>98496.44</v>
      </c>
      <c r="Q90" s="23">
        <f t="shared" si="8"/>
        <v>0</v>
      </c>
      <c r="R90" s="24">
        <f t="shared" si="8"/>
        <v>0</v>
      </c>
      <c r="S90" s="24">
        <f t="shared" si="8"/>
        <v>295270.5</v>
      </c>
      <c r="T90" s="23">
        <f t="shared" si="9"/>
        <v>295270.5</v>
      </c>
      <c r="U90" s="26"/>
      <c r="V90" s="26"/>
      <c r="W90" s="26"/>
    </row>
    <row r="91" spans="1:23" ht="15">
      <c r="A91" s="18">
        <v>81</v>
      </c>
      <c r="B91" s="19" t="s">
        <v>180</v>
      </c>
      <c r="C91" s="20" t="s">
        <v>19</v>
      </c>
      <c r="D91" s="19" t="s">
        <v>181</v>
      </c>
      <c r="E91" s="21">
        <v>105146.17</v>
      </c>
      <c r="F91" s="21"/>
      <c r="G91" s="22"/>
      <c r="H91" s="19">
        <f t="shared" si="5"/>
        <v>105146.17</v>
      </c>
      <c r="I91" s="23">
        <v>131865.15999999997</v>
      </c>
      <c r="J91" s="24">
        <v>0</v>
      </c>
      <c r="K91" s="24">
        <v>0</v>
      </c>
      <c r="L91" s="23">
        <f t="shared" si="6"/>
        <v>131865.15999999997</v>
      </c>
      <c r="M91" s="23">
        <v>119738</v>
      </c>
      <c r="N91" s="24">
        <v>0</v>
      </c>
      <c r="O91" s="24">
        <v>0</v>
      </c>
      <c r="P91" s="23">
        <f t="shared" si="7"/>
        <v>119738</v>
      </c>
      <c r="Q91" s="23">
        <f t="shared" si="8"/>
        <v>356749.32999999996</v>
      </c>
      <c r="R91" s="24">
        <f t="shared" si="8"/>
        <v>0</v>
      </c>
      <c r="S91" s="24">
        <f t="shared" si="8"/>
        <v>0</v>
      </c>
      <c r="T91" s="23">
        <f t="shared" si="9"/>
        <v>356749.32999999996</v>
      </c>
      <c r="U91" s="25"/>
      <c r="V91" s="26"/>
      <c r="W91" s="26"/>
    </row>
    <row r="92" spans="1:23" ht="15">
      <c r="A92" s="18">
        <v>82</v>
      </c>
      <c r="B92" s="28" t="s">
        <v>182</v>
      </c>
      <c r="C92" s="29" t="s">
        <v>19</v>
      </c>
      <c r="D92" s="19" t="s">
        <v>183</v>
      </c>
      <c r="E92" s="21">
        <v>60987.5</v>
      </c>
      <c r="F92" s="21"/>
      <c r="G92" s="22"/>
      <c r="H92" s="19">
        <f t="shared" si="5"/>
        <v>60987.5</v>
      </c>
      <c r="I92" s="23">
        <v>91607.22</v>
      </c>
      <c r="J92" s="24">
        <v>0</v>
      </c>
      <c r="K92" s="24">
        <v>0</v>
      </c>
      <c r="L92" s="23">
        <f t="shared" si="6"/>
        <v>91607.22</v>
      </c>
      <c r="M92" s="23">
        <v>77114.5</v>
      </c>
      <c r="N92" s="24">
        <v>0</v>
      </c>
      <c r="O92" s="24">
        <v>0</v>
      </c>
      <c r="P92" s="23">
        <f t="shared" si="7"/>
        <v>77114.5</v>
      </c>
      <c r="Q92" s="23">
        <f t="shared" si="8"/>
        <v>229709.22</v>
      </c>
      <c r="R92" s="24">
        <f t="shared" si="8"/>
        <v>0</v>
      </c>
      <c r="S92" s="24">
        <f t="shared" si="8"/>
        <v>0</v>
      </c>
      <c r="T92" s="23">
        <f t="shared" si="9"/>
        <v>229709.22</v>
      </c>
      <c r="U92" s="25"/>
      <c r="V92" s="26"/>
      <c r="W92" s="26"/>
    </row>
    <row r="93" spans="1:23" ht="15">
      <c r="A93" s="18">
        <v>83</v>
      </c>
      <c r="B93" s="19" t="s">
        <v>184</v>
      </c>
      <c r="C93" s="20" t="s">
        <v>24</v>
      </c>
      <c r="D93" s="19" t="s">
        <v>185</v>
      </c>
      <c r="E93" s="21"/>
      <c r="F93" s="21"/>
      <c r="G93" s="22">
        <v>17375</v>
      </c>
      <c r="H93" s="19">
        <f t="shared" si="5"/>
        <v>17375</v>
      </c>
      <c r="I93" s="23">
        <v>0</v>
      </c>
      <c r="J93" s="24">
        <v>0</v>
      </c>
      <c r="K93" s="24">
        <v>34153.684000000001</v>
      </c>
      <c r="L93" s="23">
        <f t="shared" si="6"/>
        <v>34153.684000000001</v>
      </c>
      <c r="M93" s="23">
        <v>0</v>
      </c>
      <c r="N93" s="24">
        <v>0</v>
      </c>
      <c r="O93" s="24">
        <v>25648.35</v>
      </c>
      <c r="P93" s="23">
        <f t="shared" si="7"/>
        <v>25648.35</v>
      </c>
      <c r="Q93" s="23">
        <f t="shared" si="8"/>
        <v>0</v>
      </c>
      <c r="R93" s="24">
        <f t="shared" si="8"/>
        <v>0</v>
      </c>
      <c r="S93" s="24">
        <f t="shared" si="8"/>
        <v>77177.034</v>
      </c>
      <c r="T93" s="23">
        <f t="shared" si="9"/>
        <v>77177.034</v>
      </c>
      <c r="U93" s="25"/>
      <c r="V93" s="26"/>
      <c r="W93" s="26"/>
    </row>
    <row r="94" spans="1:23" ht="15">
      <c r="A94" s="18">
        <v>84</v>
      </c>
      <c r="B94" s="28" t="s">
        <v>186</v>
      </c>
      <c r="C94" s="29" t="s">
        <v>19</v>
      </c>
      <c r="D94" s="19" t="s">
        <v>187</v>
      </c>
      <c r="E94" s="21">
        <v>79192.38</v>
      </c>
      <c r="F94" s="21"/>
      <c r="G94" s="22"/>
      <c r="H94" s="19">
        <f t="shared" si="5"/>
        <v>79192.38</v>
      </c>
      <c r="I94" s="23">
        <v>134748.60999999999</v>
      </c>
      <c r="J94" s="24">
        <v>0</v>
      </c>
      <c r="K94" s="24">
        <v>0</v>
      </c>
      <c r="L94" s="23">
        <f t="shared" si="6"/>
        <v>134748.60999999999</v>
      </c>
      <c r="M94" s="23">
        <v>108160.92</v>
      </c>
      <c r="N94" s="24">
        <v>0</v>
      </c>
      <c r="O94" s="24">
        <v>0</v>
      </c>
      <c r="P94" s="23">
        <f t="shared" si="7"/>
        <v>108160.92</v>
      </c>
      <c r="Q94" s="23">
        <f t="shared" si="8"/>
        <v>322101.90999999997</v>
      </c>
      <c r="R94" s="24">
        <f t="shared" si="8"/>
        <v>0</v>
      </c>
      <c r="S94" s="24">
        <f t="shared" si="8"/>
        <v>0</v>
      </c>
      <c r="T94" s="23">
        <f t="shared" si="9"/>
        <v>322101.90999999997</v>
      </c>
      <c r="U94" s="25"/>
      <c r="V94" s="26"/>
      <c r="W94" s="26"/>
    </row>
    <row r="95" spans="1:23" ht="29.25">
      <c r="A95" s="18">
        <v>85</v>
      </c>
      <c r="B95" s="28" t="s">
        <v>188</v>
      </c>
      <c r="C95" s="29" t="s">
        <v>16</v>
      </c>
      <c r="D95" s="19" t="s">
        <v>189</v>
      </c>
      <c r="E95" s="21">
        <v>122690.47</v>
      </c>
      <c r="F95" s="21">
        <v>1160</v>
      </c>
      <c r="G95" s="22">
        <v>12873</v>
      </c>
      <c r="H95" s="19">
        <f t="shared" si="5"/>
        <v>136723.47</v>
      </c>
      <c r="I95" s="23">
        <v>123247.25</v>
      </c>
      <c r="J95" s="24">
        <v>1235.4299999999998</v>
      </c>
      <c r="K95" s="24">
        <v>17798.39</v>
      </c>
      <c r="L95" s="23">
        <f t="shared" si="6"/>
        <v>142281.07</v>
      </c>
      <c r="M95" s="23">
        <v>124306.01000000001</v>
      </c>
      <c r="N95" s="24">
        <v>1213.83</v>
      </c>
      <c r="O95" s="24">
        <v>15389.01</v>
      </c>
      <c r="P95" s="23">
        <f t="shared" si="7"/>
        <v>140908.85</v>
      </c>
      <c r="Q95" s="23">
        <f t="shared" si="8"/>
        <v>370243.73</v>
      </c>
      <c r="R95" s="24">
        <f t="shared" si="8"/>
        <v>3609.2599999999998</v>
      </c>
      <c r="S95" s="24">
        <f t="shared" si="8"/>
        <v>46060.4</v>
      </c>
      <c r="T95" s="23">
        <f t="shared" si="9"/>
        <v>419913.39</v>
      </c>
      <c r="U95" s="25"/>
      <c r="V95" s="26"/>
      <c r="W95" s="26"/>
    </row>
    <row r="96" spans="1:23" ht="15">
      <c r="A96" s="18">
        <v>86</v>
      </c>
      <c r="B96" s="28" t="s">
        <v>190</v>
      </c>
      <c r="C96" s="29" t="s">
        <v>19</v>
      </c>
      <c r="D96" s="28" t="s">
        <v>191</v>
      </c>
      <c r="E96" s="30">
        <v>37775.800000000003</v>
      </c>
      <c r="F96" s="30">
        <v>0</v>
      </c>
      <c r="G96" s="31">
        <v>0</v>
      </c>
      <c r="H96" s="19">
        <f t="shared" si="5"/>
        <v>37775.800000000003</v>
      </c>
      <c r="I96" s="23">
        <v>96693.57</v>
      </c>
      <c r="J96" s="24">
        <v>0</v>
      </c>
      <c r="K96" s="24">
        <v>0</v>
      </c>
      <c r="L96" s="23">
        <f t="shared" si="6"/>
        <v>96693.57</v>
      </c>
      <c r="M96" s="23">
        <v>67934.899999999994</v>
      </c>
      <c r="N96" s="24">
        <v>0</v>
      </c>
      <c r="O96" s="24">
        <v>0</v>
      </c>
      <c r="P96" s="23">
        <f t="shared" si="7"/>
        <v>67934.899999999994</v>
      </c>
      <c r="Q96" s="23">
        <f t="shared" si="8"/>
        <v>202404.27</v>
      </c>
      <c r="R96" s="24">
        <f t="shared" si="8"/>
        <v>0</v>
      </c>
      <c r="S96" s="24">
        <f t="shared" si="8"/>
        <v>0</v>
      </c>
      <c r="T96" s="23">
        <f t="shared" si="9"/>
        <v>202404.27</v>
      </c>
      <c r="U96" s="25"/>
      <c r="V96" s="26"/>
      <c r="W96" s="26"/>
    </row>
    <row r="97" spans="1:23" s="2" customFormat="1" ht="29.25">
      <c r="A97" s="18">
        <v>87</v>
      </c>
      <c r="B97" s="32" t="s">
        <v>192</v>
      </c>
      <c r="C97" s="29" t="s">
        <v>19</v>
      </c>
      <c r="D97" s="33" t="s">
        <v>193</v>
      </c>
      <c r="E97" s="34">
        <v>21389.75</v>
      </c>
      <c r="F97" s="34"/>
      <c r="G97" s="35"/>
      <c r="H97" s="19">
        <f t="shared" si="5"/>
        <v>21389.75</v>
      </c>
      <c r="I97" s="24">
        <v>42011.270000000004</v>
      </c>
      <c r="J97" s="24">
        <v>0</v>
      </c>
      <c r="K97" s="24">
        <v>0</v>
      </c>
      <c r="L97" s="23">
        <f t="shared" si="6"/>
        <v>42011.270000000004</v>
      </c>
      <c r="M97" s="24">
        <v>32065.840000000004</v>
      </c>
      <c r="N97" s="24">
        <v>0</v>
      </c>
      <c r="O97" s="24">
        <v>0</v>
      </c>
      <c r="P97" s="23">
        <f t="shared" si="7"/>
        <v>32065.840000000004</v>
      </c>
      <c r="Q97" s="23">
        <f t="shared" si="8"/>
        <v>95466.860000000015</v>
      </c>
      <c r="R97" s="24">
        <f t="shared" si="8"/>
        <v>0</v>
      </c>
      <c r="S97" s="24">
        <f t="shared" si="8"/>
        <v>0</v>
      </c>
      <c r="T97" s="23">
        <f t="shared" si="9"/>
        <v>95466.860000000015</v>
      </c>
      <c r="U97" s="25"/>
      <c r="V97" s="25"/>
      <c r="W97" s="25"/>
    </row>
    <row r="98" spans="1:23" ht="15">
      <c r="A98" s="18">
        <v>88</v>
      </c>
      <c r="B98" s="28" t="s">
        <v>194</v>
      </c>
      <c r="C98" s="29" t="s">
        <v>24</v>
      </c>
      <c r="D98" s="19" t="s">
        <v>195</v>
      </c>
      <c r="E98" s="21">
        <v>0</v>
      </c>
      <c r="F98" s="21">
        <v>0</v>
      </c>
      <c r="G98" s="22">
        <v>45900</v>
      </c>
      <c r="H98" s="19">
        <f t="shared" si="5"/>
        <v>45900</v>
      </c>
      <c r="I98" s="23">
        <v>0</v>
      </c>
      <c r="J98" s="24">
        <v>0</v>
      </c>
      <c r="K98" s="24">
        <v>46112.020000000004</v>
      </c>
      <c r="L98" s="23">
        <f t="shared" si="6"/>
        <v>46112.020000000004</v>
      </c>
      <c r="M98" s="23">
        <v>0</v>
      </c>
      <c r="N98" s="24">
        <v>0</v>
      </c>
      <c r="O98" s="24">
        <v>46132.43</v>
      </c>
      <c r="P98" s="23">
        <f t="shared" si="7"/>
        <v>46132.43</v>
      </c>
      <c r="Q98" s="23">
        <f t="shared" si="8"/>
        <v>0</v>
      </c>
      <c r="R98" s="24">
        <f t="shared" si="8"/>
        <v>0</v>
      </c>
      <c r="S98" s="24">
        <f t="shared" si="8"/>
        <v>138144.45000000001</v>
      </c>
      <c r="T98" s="23">
        <f t="shared" si="9"/>
        <v>138144.45000000001</v>
      </c>
      <c r="U98" s="25"/>
      <c r="V98" s="26"/>
      <c r="W98" s="26"/>
    </row>
    <row r="99" spans="1:23" ht="15">
      <c r="A99" s="18">
        <v>89</v>
      </c>
      <c r="B99" s="28" t="s">
        <v>196</v>
      </c>
      <c r="C99" s="29" t="s">
        <v>19</v>
      </c>
      <c r="D99" s="19" t="s">
        <v>197</v>
      </c>
      <c r="E99" s="21">
        <v>56039.6</v>
      </c>
      <c r="F99" s="21"/>
      <c r="G99" s="22"/>
      <c r="H99" s="19">
        <f t="shared" si="5"/>
        <v>56039.6</v>
      </c>
      <c r="I99" s="23">
        <v>56726.15</v>
      </c>
      <c r="J99" s="24">
        <v>0</v>
      </c>
      <c r="K99" s="24">
        <v>0</v>
      </c>
      <c r="L99" s="23">
        <f t="shared" si="6"/>
        <v>56726.15</v>
      </c>
      <c r="M99" s="23">
        <v>57181.67</v>
      </c>
      <c r="N99" s="24">
        <v>0</v>
      </c>
      <c r="O99" s="24">
        <v>0</v>
      </c>
      <c r="P99" s="23">
        <f t="shared" si="7"/>
        <v>57181.67</v>
      </c>
      <c r="Q99" s="23">
        <f t="shared" si="8"/>
        <v>169947.41999999998</v>
      </c>
      <c r="R99" s="24">
        <f t="shared" si="8"/>
        <v>0</v>
      </c>
      <c r="S99" s="24">
        <f t="shared" si="8"/>
        <v>0</v>
      </c>
      <c r="T99" s="23">
        <f t="shared" si="9"/>
        <v>169947.41999999998</v>
      </c>
      <c r="U99" s="25"/>
      <c r="V99" s="26"/>
      <c r="W99" s="26"/>
    </row>
    <row r="100" spans="1:23" ht="29.25">
      <c r="A100" s="18">
        <v>90</v>
      </c>
      <c r="B100" s="28" t="s">
        <v>198</v>
      </c>
      <c r="C100" s="29" t="s">
        <v>24</v>
      </c>
      <c r="D100" s="19" t="s">
        <v>199</v>
      </c>
      <c r="E100" s="21"/>
      <c r="F100" s="21"/>
      <c r="G100" s="22">
        <v>410265</v>
      </c>
      <c r="H100" s="19">
        <f t="shared" si="5"/>
        <v>410265</v>
      </c>
      <c r="I100" s="23">
        <v>0</v>
      </c>
      <c r="J100" s="24">
        <v>0</v>
      </c>
      <c r="K100" s="24">
        <v>410382.49</v>
      </c>
      <c r="L100" s="23">
        <f t="shared" si="6"/>
        <v>410382.49</v>
      </c>
      <c r="M100" s="23">
        <v>0</v>
      </c>
      <c r="N100" s="24">
        <v>0</v>
      </c>
      <c r="O100" s="24">
        <v>410539.09</v>
      </c>
      <c r="P100" s="23">
        <f t="shared" si="7"/>
        <v>410539.09</v>
      </c>
      <c r="Q100" s="23">
        <f t="shared" si="8"/>
        <v>0</v>
      </c>
      <c r="R100" s="24">
        <f t="shared" si="8"/>
        <v>0</v>
      </c>
      <c r="S100" s="24">
        <f t="shared" si="8"/>
        <v>1231186.58</v>
      </c>
      <c r="T100" s="23">
        <f t="shared" si="9"/>
        <v>1231186.58</v>
      </c>
      <c r="U100" s="25"/>
      <c r="V100" s="26"/>
      <c r="W100" s="26"/>
    </row>
    <row r="101" spans="1:23" ht="15">
      <c r="A101" s="18">
        <v>91</v>
      </c>
      <c r="B101" s="28" t="s">
        <v>200</v>
      </c>
      <c r="C101" s="29" t="s">
        <v>24</v>
      </c>
      <c r="D101" s="36" t="s">
        <v>201</v>
      </c>
      <c r="E101" s="37"/>
      <c r="F101" s="37"/>
      <c r="G101" s="38">
        <v>81520</v>
      </c>
      <c r="H101" s="19">
        <f t="shared" si="5"/>
        <v>81520</v>
      </c>
      <c r="I101" s="23">
        <v>0</v>
      </c>
      <c r="J101" s="24">
        <v>0</v>
      </c>
      <c r="K101" s="24">
        <v>81537.599999999991</v>
      </c>
      <c r="L101" s="23">
        <f t="shared" si="6"/>
        <v>81537.599999999991</v>
      </c>
      <c r="M101" s="23">
        <v>0</v>
      </c>
      <c r="N101" s="24">
        <v>0</v>
      </c>
      <c r="O101" s="24">
        <v>81562.789999999994</v>
      </c>
      <c r="P101" s="23">
        <f t="shared" si="7"/>
        <v>81562.789999999994</v>
      </c>
      <c r="Q101" s="23">
        <f t="shared" si="8"/>
        <v>0</v>
      </c>
      <c r="R101" s="24">
        <f t="shared" si="8"/>
        <v>0</v>
      </c>
      <c r="S101" s="24">
        <f t="shared" si="8"/>
        <v>244620.38999999996</v>
      </c>
      <c r="T101" s="23">
        <f t="shared" si="9"/>
        <v>244620.38999999996</v>
      </c>
      <c r="U101" s="25"/>
      <c r="V101" s="26"/>
      <c r="W101" s="26"/>
    </row>
    <row r="102" spans="1:23" ht="29.25">
      <c r="A102" s="18">
        <v>92</v>
      </c>
      <c r="B102" s="28" t="s">
        <v>202</v>
      </c>
      <c r="C102" s="32" t="s">
        <v>19</v>
      </c>
      <c r="D102" s="19" t="s">
        <v>203</v>
      </c>
      <c r="E102" s="21">
        <v>94963.8</v>
      </c>
      <c r="F102" s="21"/>
      <c r="G102" s="22"/>
      <c r="H102" s="19">
        <f t="shared" si="5"/>
        <v>94963.8</v>
      </c>
      <c r="I102" s="23">
        <v>95413.23</v>
      </c>
      <c r="J102" s="24">
        <v>0</v>
      </c>
      <c r="K102" s="24">
        <v>0</v>
      </c>
      <c r="L102" s="23">
        <f t="shared" si="6"/>
        <v>95413.23</v>
      </c>
      <c r="M102" s="23">
        <v>96210.91</v>
      </c>
      <c r="N102" s="24">
        <v>0</v>
      </c>
      <c r="O102" s="24">
        <v>0</v>
      </c>
      <c r="P102" s="23">
        <f t="shared" si="7"/>
        <v>96210.91</v>
      </c>
      <c r="Q102" s="23">
        <f t="shared" si="8"/>
        <v>286587.94</v>
      </c>
      <c r="R102" s="24">
        <f t="shared" si="8"/>
        <v>0</v>
      </c>
      <c r="S102" s="24">
        <f t="shared" si="8"/>
        <v>0</v>
      </c>
      <c r="T102" s="23">
        <f t="shared" si="9"/>
        <v>286587.94</v>
      </c>
      <c r="U102" s="25"/>
      <c r="V102" s="26"/>
      <c r="W102" s="26"/>
    </row>
    <row r="103" spans="1:23" ht="15">
      <c r="A103" s="18">
        <v>93</v>
      </c>
      <c r="B103" s="28" t="s">
        <v>204</v>
      </c>
      <c r="C103" s="32" t="s">
        <v>16</v>
      </c>
      <c r="D103" s="19" t="s">
        <v>205</v>
      </c>
      <c r="E103" s="21">
        <v>228558.09</v>
      </c>
      <c r="F103" s="21">
        <v>3760</v>
      </c>
      <c r="G103" s="22">
        <v>47113</v>
      </c>
      <c r="H103" s="19">
        <f t="shared" si="5"/>
        <v>279431.08999999997</v>
      </c>
      <c r="I103" s="23">
        <v>229603.69</v>
      </c>
      <c r="J103" s="24">
        <v>3875.42</v>
      </c>
      <c r="K103" s="24">
        <v>47286</v>
      </c>
      <c r="L103" s="23">
        <f t="shared" si="6"/>
        <v>280765.11</v>
      </c>
      <c r="M103" s="23">
        <v>231569.39</v>
      </c>
      <c r="N103" s="24">
        <v>3869.07</v>
      </c>
      <c r="O103" s="24">
        <v>47330.080000000002</v>
      </c>
      <c r="P103" s="23">
        <f t="shared" si="7"/>
        <v>282768.54000000004</v>
      </c>
      <c r="Q103" s="23">
        <f t="shared" si="8"/>
        <v>689731.17</v>
      </c>
      <c r="R103" s="24">
        <f t="shared" si="8"/>
        <v>11504.49</v>
      </c>
      <c r="S103" s="24">
        <f t="shared" si="8"/>
        <v>141729.08000000002</v>
      </c>
      <c r="T103" s="23">
        <f t="shared" si="9"/>
        <v>842964.74</v>
      </c>
      <c r="U103" s="25"/>
      <c r="V103" s="26"/>
      <c r="W103" s="26"/>
    </row>
    <row r="104" spans="1:23" ht="15">
      <c r="A104" s="18">
        <v>94</v>
      </c>
      <c r="B104" s="28" t="s">
        <v>206</v>
      </c>
      <c r="C104" s="32" t="s">
        <v>39</v>
      </c>
      <c r="D104" s="19" t="s">
        <v>207</v>
      </c>
      <c r="E104" s="21">
        <v>0</v>
      </c>
      <c r="F104" s="21">
        <v>13220</v>
      </c>
      <c r="G104" s="22">
        <v>0</v>
      </c>
      <c r="H104" s="19">
        <f t="shared" si="5"/>
        <v>13220</v>
      </c>
      <c r="I104" s="23">
        <v>0</v>
      </c>
      <c r="J104" s="24">
        <v>13578.820000000002</v>
      </c>
      <c r="K104" s="24">
        <v>0</v>
      </c>
      <c r="L104" s="23">
        <f t="shared" si="6"/>
        <v>13578.820000000002</v>
      </c>
      <c r="M104" s="23">
        <v>0</v>
      </c>
      <c r="N104" s="24">
        <v>13579.68</v>
      </c>
      <c r="O104" s="24">
        <v>0</v>
      </c>
      <c r="P104" s="23">
        <f t="shared" si="7"/>
        <v>13579.68</v>
      </c>
      <c r="Q104" s="23">
        <f t="shared" si="8"/>
        <v>0</v>
      </c>
      <c r="R104" s="24">
        <f t="shared" si="8"/>
        <v>40378.5</v>
      </c>
      <c r="S104" s="24">
        <f t="shared" si="8"/>
        <v>0</v>
      </c>
      <c r="T104" s="23">
        <f t="shared" si="9"/>
        <v>40378.5</v>
      </c>
      <c r="U104" s="25"/>
      <c r="V104" s="26"/>
      <c r="W104" s="26"/>
    </row>
    <row r="105" spans="1:23" ht="15">
      <c r="A105" s="18">
        <v>95</v>
      </c>
      <c r="B105" s="28" t="s">
        <v>208</v>
      </c>
      <c r="C105" s="32" t="s">
        <v>19</v>
      </c>
      <c r="D105" s="19" t="s">
        <v>209</v>
      </c>
      <c r="E105" s="21">
        <v>53417.78</v>
      </c>
      <c r="F105" s="21">
        <v>0</v>
      </c>
      <c r="G105" s="22">
        <v>0</v>
      </c>
      <c r="H105" s="19">
        <f t="shared" si="5"/>
        <v>53417.78</v>
      </c>
      <c r="I105" s="23">
        <v>53696.430000000008</v>
      </c>
      <c r="J105" s="24">
        <v>0</v>
      </c>
      <c r="K105" s="24">
        <v>0</v>
      </c>
      <c r="L105" s="23">
        <f t="shared" si="6"/>
        <v>53696.430000000008</v>
      </c>
      <c r="M105" s="23">
        <v>54114.17</v>
      </c>
      <c r="N105" s="24">
        <v>0</v>
      </c>
      <c r="O105" s="24">
        <v>0</v>
      </c>
      <c r="P105" s="23">
        <f t="shared" si="7"/>
        <v>54114.17</v>
      </c>
      <c r="Q105" s="23">
        <f t="shared" si="8"/>
        <v>161228.38</v>
      </c>
      <c r="R105" s="24">
        <f t="shared" si="8"/>
        <v>0</v>
      </c>
      <c r="S105" s="24">
        <f t="shared" si="8"/>
        <v>0</v>
      </c>
      <c r="T105" s="23">
        <f t="shared" si="9"/>
        <v>161228.38</v>
      </c>
      <c r="U105" s="25"/>
      <c r="V105" s="26"/>
      <c r="W105" s="26"/>
    </row>
    <row r="106" spans="1:23" ht="15">
      <c r="A106" s="18">
        <v>96</v>
      </c>
      <c r="B106" s="28" t="s">
        <v>210</v>
      </c>
      <c r="C106" s="32" t="s">
        <v>19</v>
      </c>
      <c r="D106" s="19" t="s">
        <v>211</v>
      </c>
      <c r="E106" s="21">
        <v>121534.58</v>
      </c>
      <c r="F106" s="21">
        <v>0</v>
      </c>
      <c r="G106" s="22">
        <v>0</v>
      </c>
      <c r="H106" s="19">
        <f t="shared" si="5"/>
        <v>121534.58</v>
      </c>
      <c r="I106" s="23">
        <v>122102.49999999999</v>
      </c>
      <c r="J106" s="24">
        <v>0</v>
      </c>
      <c r="K106" s="24">
        <v>0</v>
      </c>
      <c r="L106" s="23">
        <f t="shared" si="6"/>
        <v>122102.49999999999</v>
      </c>
      <c r="M106" s="23">
        <v>123176.28</v>
      </c>
      <c r="N106" s="24">
        <v>0</v>
      </c>
      <c r="O106" s="24">
        <v>0</v>
      </c>
      <c r="P106" s="23">
        <f t="shared" si="7"/>
        <v>123176.28</v>
      </c>
      <c r="Q106" s="23">
        <f t="shared" si="8"/>
        <v>366813.36</v>
      </c>
      <c r="R106" s="24">
        <f t="shared" si="8"/>
        <v>0</v>
      </c>
      <c r="S106" s="24">
        <f t="shared" si="8"/>
        <v>0</v>
      </c>
      <c r="T106" s="23">
        <f t="shared" si="9"/>
        <v>366813.36</v>
      </c>
      <c r="U106" s="25"/>
      <c r="V106" s="26"/>
      <c r="W106" s="26"/>
    </row>
    <row r="107" spans="1:23" ht="15">
      <c r="A107" s="18">
        <v>97</v>
      </c>
      <c r="B107" s="28" t="s">
        <v>212</v>
      </c>
      <c r="C107" s="32" t="s">
        <v>24</v>
      </c>
      <c r="D107" s="19" t="s">
        <v>213</v>
      </c>
      <c r="E107" s="21"/>
      <c r="F107" s="21"/>
      <c r="G107" s="22">
        <v>97700</v>
      </c>
      <c r="H107" s="19">
        <f t="shared" si="5"/>
        <v>97700</v>
      </c>
      <c r="I107" s="23">
        <v>0</v>
      </c>
      <c r="J107" s="24">
        <v>0</v>
      </c>
      <c r="K107" s="24">
        <v>99031.42</v>
      </c>
      <c r="L107" s="23">
        <f t="shared" si="6"/>
        <v>99031.42</v>
      </c>
      <c r="M107" s="23">
        <v>0</v>
      </c>
      <c r="N107" s="24">
        <v>0</v>
      </c>
      <c r="O107" s="24">
        <v>98475.09</v>
      </c>
      <c r="P107" s="23">
        <f t="shared" si="7"/>
        <v>98475.09</v>
      </c>
      <c r="Q107" s="23">
        <f t="shared" si="8"/>
        <v>0</v>
      </c>
      <c r="R107" s="24">
        <f t="shared" si="8"/>
        <v>0</v>
      </c>
      <c r="S107" s="24">
        <f t="shared" si="8"/>
        <v>295206.51</v>
      </c>
      <c r="T107" s="23">
        <f t="shared" si="9"/>
        <v>295206.51</v>
      </c>
      <c r="U107" s="25"/>
      <c r="V107" s="26"/>
      <c r="W107" s="26"/>
    </row>
    <row r="108" spans="1:23" ht="15">
      <c r="A108" s="18">
        <v>98</v>
      </c>
      <c r="B108" s="28" t="s">
        <v>214</v>
      </c>
      <c r="C108" s="32" t="s">
        <v>24</v>
      </c>
      <c r="D108" s="28" t="s">
        <v>215</v>
      </c>
      <c r="E108" s="30">
        <v>0</v>
      </c>
      <c r="F108" s="30">
        <v>0</v>
      </c>
      <c r="G108" s="31">
        <v>232920</v>
      </c>
      <c r="H108" s="19">
        <f t="shared" si="5"/>
        <v>232920</v>
      </c>
      <c r="I108" s="23">
        <v>0</v>
      </c>
      <c r="J108" s="24">
        <v>0</v>
      </c>
      <c r="K108" s="24">
        <v>235859.97</v>
      </c>
      <c r="L108" s="23">
        <f t="shared" si="6"/>
        <v>235859.97</v>
      </c>
      <c r="M108" s="23">
        <v>0</v>
      </c>
      <c r="N108" s="24">
        <v>0</v>
      </c>
      <c r="O108" s="24">
        <v>234627.69</v>
      </c>
      <c r="P108" s="23">
        <f t="shared" si="7"/>
        <v>234627.69</v>
      </c>
      <c r="Q108" s="23">
        <f t="shared" si="8"/>
        <v>0</v>
      </c>
      <c r="R108" s="24">
        <f t="shared" si="8"/>
        <v>0</v>
      </c>
      <c r="S108" s="24">
        <f t="shared" si="8"/>
        <v>703407.65999999992</v>
      </c>
      <c r="T108" s="23">
        <f t="shared" si="9"/>
        <v>703407.65999999992</v>
      </c>
      <c r="U108" s="25"/>
      <c r="V108" s="26"/>
      <c r="W108" s="26"/>
    </row>
    <row r="109" spans="1:23" ht="15">
      <c r="A109" s="18">
        <v>99</v>
      </c>
      <c r="B109" s="28" t="s">
        <v>216</v>
      </c>
      <c r="C109" s="32" t="s">
        <v>24</v>
      </c>
      <c r="D109" s="28" t="s">
        <v>217</v>
      </c>
      <c r="E109" s="30"/>
      <c r="F109" s="30"/>
      <c r="G109" s="31">
        <v>189500</v>
      </c>
      <c r="H109" s="19">
        <f t="shared" si="5"/>
        <v>189500</v>
      </c>
      <c r="I109" s="23">
        <v>0</v>
      </c>
      <c r="J109" s="24">
        <v>0</v>
      </c>
      <c r="K109" s="24">
        <v>189728.04</v>
      </c>
      <c r="L109" s="23">
        <f t="shared" si="6"/>
        <v>189728.04</v>
      </c>
      <c r="M109" s="23">
        <v>0</v>
      </c>
      <c r="N109" s="24">
        <v>0</v>
      </c>
      <c r="O109" s="24">
        <v>189684.3</v>
      </c>
      <c r="P109" s="23">
        <f t="shared" si="7"/>
        <v>189684.3</v>
      </c>
      <c r="Q109" s="23">
        <f t="shared" si="8"/>
        <v>0</v>
      </c>
      <c r="R109" s="24">
        <f t="shared" si="8"/>
        <v>0</v>
      </c>
      <c r="S109" s="24">
        <f t="shared" si="8"/>
        <v>568912.34000000008</v>
      </c>
      <c r="T109" s="23">
        <f t="shared" si="9"/>
        <v>568912.34000000008</v>
      </c>
      <c r="U109" s="25"/>
      <c r="V109" s="26"/>
      <c r="W109" s="26"/>
    </row>
    <row r="110" spans="1:23" ht="15">
      <c r="A110" s="18">
        <v>100</v>
      </c>
      <c r="B110" s="28" t="s">
        <v>218</v>
      </c>
      <c r="C110" s="32" t="s">
        <v>24</v>
      </c>
      <c r="D110" s="28" t="s">
        <v>219</v>
      </c>
      <c r="E110" s="30"/>
      <c r="F110" s="30"/>
      <c r="G110" s="31">
        <v>245551</v>
      </c>
      <c r="H110" s="19">
        <f t="shared" si="5"/>
        <v>245551</v>
      </c>
      <c r="I110" s="23">
        <v>0</v>
      </c>
      <c r="J110" s="24">
        <v>0</v>
      </c>
      <c r="K110" s="24">
        <v>253600.04</v>
      </c>
      <c r="L110" s="23">
        <f t="shared" si="6"/>
        <v>253600.04</v>
      </c>
      <c r="M110" s="23">
        <v>0</v>
      </c>
      <c r="N110" s="24">
        <v>0</v>
      </c>
      <c r="O110" s="24">
        <v>249807.18</v>
      </c>
      <c r="P110" s="23">
        <f t="shared" si="7"/>
        <v>249807.18</v>
      </c>
      <c r="Q110" s="23">
        <f t="shared" si="8"/>
        <v>0</v>
      </c>
      <c r="R110" s="24">
        <f t="shared" si="8"/>
        <v>0</v>
      </c>
      <c r="S110" s="24">
        <f t="shared" si="8"/>
        <v>748958.22</v>
      </c>
      <c r="T110" s="23">
        <f t="shared" si="9"/>
        <v>748958.22</v>
      </c>
      <c r="U110" s="25"/>
      <c r="V110" s="26"/>
      <c r="W110" s="26"/>
    </row>
    <row r="111" spans="1:23" ht="15">
      <c r="A111" s="18">
        <v>101</v>
      </c>
      <c r="B111" s="28" t="s">
        <v>220</v>
      </c>
      <c r="C111" s="32" t="s">
        <v>24</v>
      </c>
      <c r="D111" s="28" t="s">
        <v>221</v>
      </c>
      <c r="E111" s="30"/>
      <c r="F111" s="30"/>
      <c r="G111" s="31">
        <v>145340</v>
      </c>
      <c r="H111" s="19">
        <f t="shared" si="5"/>
        <v>145340</v>
      </c>
      <c r="I111" s="23">
        <v>0</v>
      </c>
      <c r="J111" s="24">
        <v>0</v>
      </c>
      <c r="K111" s="24">
        <v>145443.77000000002</v>
      </c>
      <c r="L111" s="23">
        <f t="shared" si="6"/>
        <v>145443.77000000002</v>
      </c>
      <c r="M111" s="23">
        <v>0</v>
      </c>
      <c r="N111" s="24">
        <v>0</v>
      </c>
      <c r="O111" s="24">
        <v>145542.08000000002</v>
      </c>
      <c r="P111" s="23">
        <f t="shared" si="7"/>
        <v>145542.08000000002</v>
      </c>
      <c r="Q111" s="23">
        <f t="shared" si="8"/>
        <v>0</v>
      </c>
      <c r="R111" s="24">
        <f t="shared" si="8"/>
        <v>0</v>
      </c>
      <c r="S111" s="24">
        <f t="shared" si="8"/>
        <v>436325.85000000003</v>
      </c>
      <c r="T111" s="23">
        <f t="shared" si="9"/>
        <v>436325.85000000003</v>
      </c>
      <c r="U111" s="25"/>
      <c r="V111" s="26"/>
      <c r="W111" s="26"/>
    </row>
    <row r="112" spans="1:23" ht="15">
      <c r="A112" s="18">
        <v>102</v>
      </c>
      <c r="B112" s="28" t="s">
        <v>222</v>
      </c>
      <c r="C112" s="32" t="s">
        <v>13</v>
      </c>
      <c r="D112" s="28" t="s">
        <v>223</v>
      </c>
      <c r="E112" s="30">
        <v>98091.33</v>
      </c>
      <c r="F112" s="30">
        <v>0</v>
      </c>
      <c r="G112" s="31">
        <v>109857</v>
      </c>
      <c r="H112" s="19">
        <f t="shared" si="5"/>
        <v>207948.33000000002</v>
      </c>
      <c r="I112" s="23">
        <v>100279.41</v>
      </c>
      <c r="J112" s="24">
        <v>0</v>
      </c>
      <c r="K112" s="24">
        <v>122564.97</v>
      </c>
      <c r="L112" s="23">
        <f t="shared" si="6"/>
        <v>222844.38</v>
      </c>
      <c r="M112" s="23">
        <v>100278.76</v>
      </c>
      <c r="N112" s="24">
        <v>0</v>
      </c>
      <c r="O112" s="24">
        <v>116329.31</v>
      </c>
      <c r="P112" s="23">
        <f t="shared" si="7"/>
        <v>216608.07</v>
      </c>
      <c r="Q112" s="23">
        <f t="shared" si="8"/>
        <v>298649.5</v>
      </c>
      <c r="R112" s="24">
        <f t="shared" si="8"/>
        <v>0</v>
      </c>
      <c r="S112" s="24">
        <f t="shared" si="8"/>
        <v>348751.28</v>
      </c>
      <c r="T112" s="23">
        <f t="shared" si="9"/>
        <v>647400.78</v>
      </c>
      <c r="U112" s="25"/>
      <c r="V112" s="26"/>
      <c r="W112" s="26"/>
    </row>
    <row r="113" spans="1:23" ht="15">
      <c r="A113" s="18">
        <v>103</v>
      </c>
      <c r="B113" s="28" t="s">
        <v>224</v>
      </c>
      <c r="C113" s="32" t="s">
        <v>19</v>
      </c>
      <c r="D113" s="19" t="s">
        <v>225</v>
      </c>
      <c r="E113" s="21">
        <v>97141.23</v>
      </c>
      <c r="F113" s="21"/>
      <c r="G113" s="22"/>
      <c r="H113" s="19">
        <f t="shared" si="5"/>
        <v>97141.23</v>
      </c>
      <c r="I113" s="23">
        <v>97789.07</v>
      </c>
      <c r="J113" s="24">
        <v>0</v>
      </c>
      <c r="K113" s="24">
        <v>0</v>
      </c>
      <c r="L113" s="23">
        <f t="shared" si="6"/>
        <v>97789.07</v>
      </c>
      <c r="M113" s="23">
        <v>98558.670000000013</v>
      </c>
      <c r="N113" s="24">
        <v>0</v>
      </c>
      <c r="O113" s="24">
        <v>0</v>
      </c>
      <c r="P113" s="23">
        <f t="shared" si="7"/>
        <v>98558.670000000013</v>
      </c>
      <c r="Q113" s="23">
        <f t="shared" si="8"/>
        <v>293488.96999999997</v>
      </c>
      <c r="R113" s="24">
        <f t="shared" si="8"/>
        <v>0</v>
      </c>
      <c r="S113" s="24">
        <f t="shared" si="8"/>
        <v>0</v>
      </c>
      <c r="T113" s="23">
        <f t="shared" si="9"/>
        <v>293488.96999999997</v>
      </c>
      <c r="U113" s="25"/>
      <c r="V113" s="26"/>
      <c r="W113" s="26"/>
    </row>
    <row r="114" spans="1:23" ht="15">
      <c r="A114" s="18">
        <v>104</v>
      </c>
      <c r="B114" s="28" t="s">
        <v>226</v>
      </c>
      <c r="C114" s="32" t="s">
        <v>16</v>
      </c>
      <c r="D114" s="28" t="s">
        <v>227</v>
      </c>
      <c r="E114" s="30">
        <v>131467.43</v>
      </c>
      <c r="F114" s="30">
        <v>1240</v>
      </c>
      <c r="G114" s="31">
        <v>67735</v>
      </c>
      <c r="H114" s="19">
        <f t="shared" si="5"/>
        <v>200442.43</v>
      </c>
      <c r="I114" s="23">
        <v>132149.40000000002</v>
      </c>
      <c r="J114" s="24">
        <v>1305.1400000000001</v>
      </c>
      <c r="K114" s="24">
        <v>67781.310000000012</v>
      </c>
      <c r="L114" s="23">
        <f t="shared" si="6"/>
        <v>201235.85000000003</v>
      </c>
      <c r="M114" s="23">
        <v>133161.08000000002</v>
      </c>
      <c r="N114" s="24">
        <v>1289.69</v>
      </c>
      <c r="O114" s="24">
        <v>67810.569999999992</v>
      </c>
      <c r="P114" s="23">
        <f t="shared" si="7"/>
        <v>202261.34000000003</v>
      </c>
      <c r="Q114" s="23">
        <f t="shared" si="8"/>
        <v>396777.91000000003</v>
      </c>
      <c r="R114" s="24">
        <f t="shared" si="8"/>
        <v>3834.8300000000004</v>
      </c>
      <c r="S114" s="24">
        <f t="shared" si="8"/>
        <v>203326.88</v>
      </c>
      <c r="T114" s="23">
        <f t="shared" si="9"/>
        <v>603939.62000000011</v>
      </c>
      <c r="U114" s="25"/>
      <c r="V114" s="26"/>
      <c r="W114" s="26"/>
    </row>
    <row r="115" spans="1:23" ht="15">
      <c r="A115" s="18">
        <v>105</v>
      </c>
      <c r="B115" s="28" t="s">
        <v>228</v>
      </c>
      <c r="C115" s="32" t="s">
        <v>19</v>
      </c>
      <c r="D115" s="19" t="s">
        <v>229</v>
      </c>
      <c r="E115" s="21">
        <v>111067.32</v>
      </c>
      <c r="F115" s="21"/>
      <c r="G115" s="22"/>
      <c r="H115" s="19">
        <f t="shared" si="5"/>
        <v>111067.32</v>
      </c>
      <c r="I115" s="23">
        <v>111618.09</v>
      </c>
      <c r="J115" s="24">
        <v>0</v>
      </c>
      <c r="K115" s="24">
        <v>0</v>
      </c>
      <c r="L115" s="23">
        <f t="shared" si="6"/>
        <v>111618.09</v>
      </c>
      <c r="M115" s="23">
        <v>112536.47</v>
      </c>
      <c r="N115" s="24">
        <v>0</v>
      </c>
      <c r="O115" s="24">
        <v>0</v>
      </c>
      <c r="P115" s="23">
        <f t="shared" si="7"/>
        <v>112536.47</v>
      </c>
      <c r="Q115" s="23">
        <f t="shared" si="8"/>
        <v>335221.88</v>
      </c>
      <c r="R115" s="24">
        <f t="shared" si="8"/>
        <v>0</v>
      </c>
      <c r="S115" s="24">
        <f t="shared" si="8"/>
        <v>0</v>
      </c>
      <c r="T115" s="23">
        <f t="shared" si="9"/>
        <v>335221.88</v>
      </c>
      <c r="U115" s="25"/>
      <c r="V115" s="26"/>
      <c r="W115" s="26"/>
    </row>
    <row r="116" spans="1:23" ht="15">
      <c r="A116" s="18">
        <v>106</v>
      </c>
      <c r="B116" s="28" t="s">
        <v>230</v>
      </c>
      <c r="C116" s="32" t="s">
        <v>19</v>
      </c>
      <c r="D116" s="19" t="s">
        <v>231</v>
      </c>
      <c r="E116" s="21">
        <v>88538.18</v>
      </c>
      <c r="F116" s="21"/>
      <c r="G116" s="22"/>
      <c r="H116" s="19">
        <f t="shared" si="5"/>
        <v>88538.18</v>
      </c>
      <c r="I116" s="23">
        <v>106684.71000000002</v>
      </c>
      <c r="J116" s="24">
        <v>0</v>
      </c>
      <c r="K116" s="24">
        <v>0</v>
      </c>
      <c r="L116" s="23">
        <f t="shared" si="6"/>
        <v>106684.71000000002</v>
      </c>
      <c r="M116" s="23">
        <v>98715.140000000014</v>
      </c>
      <c r="N116" s="24">
        <v>0</v>
      </c>
      <c r="O116" s="24">
        <v>0</v>
      </c>
      <c r="P116" s="23">
        <f t="shared" si="7"/>
        <v>98715.140000000014</v>
      </c>
      <c r="Q116" s="23">
        <f t="shared" si="8"/>
        <v>293938.03000000003</v>
      </c>
      <c r="R116" s="24">
        <f t="shared" si="8"/>
        <v>0</v>
      </c>
      <c r="S116" s="24">
        <f t="shared" si="8"/>
        <v>0</v>
      </c>
      <c r="T116" s="23">
        <f t="shared" si="9"/>
        <v>293938.03000000003</v>
      </c>
      <c r="U116" s="25"/>
      <c r="V116" s="26"/>
      <c r="W116" s="26"/>
    </row>
    <row r="117" spans="1:23" ht="15">
      <c r="A117" s="18">
        <v>107</v>
      </c>
      <c r="B117" s="28" t="s">
        <v>232</v>
      </c>
      <c r="C117" s="32" t="s">
        <v>19</v>
      </c>
      <c r="D117" s="19" t="s">
        <v>233</v>
      </c>
      <c r="E117" s="21">
        <v>27610.84</v>
      </c>
      <c r="F117" s="21">
        <v>0</v>
      </c>
      <c r="G117" s="22">
        <v>0</v>
      </c>
      <c r="H117" s="19">
        <f t="shared" si="5"/>
        <v>27610.84</v>
      </c>
      <c r="I117" s="23">
        <v>74715.509999999995</v>
      </c>
      <c r="J117" s="24">
        <v>0</v>
      </c>
      <c r="K117" s="24">
        <v>0</v>
      </c>
      <c r="L117" s="23">
        <f t="shared" si="6"/>
        <v>74715.509999999995</v>
      </c>
      <c r="M117" s="23">
        <v>51708.56</v>
      </c>
      <c r="N117" s="24">
        <v>0</v>
      </c>
      <c r="O117" s="24">
        <v>0</v>
      </c>
      <c r="P117" s="23">
        <f t="shared" si="7"/>
        <v>51708.56</v>
      </c>
      <c r="Q117" s="23">
        <f t="shared" si="8"/>
        <v>154034.90999999997</v>
      </c>
      <c r="R117" s="24">
        <f t="shared" si="8"/>
        <v>0</v>
      </c>
      <c r="S117" s="24">
        <f t="shared" si="8"/>
        <v>0</v>
      </c>
      <c r="T117" s="23">
        <f t="shared" si="9"/>
        <v>154034.90999999997</v>
      </c>
      <c r="U117" s="25"/>
      <c r="V117" s="26"/>
      <c r="W117" s="26"/>
    </row>
    <row r="118" spans="1:23" ht="15">
      <c r="A118" s="18">
        <v>108</v>
      </c>
      <c r="B118" s="28" t="s">
        <v>234</v>
      </c>
      <c r="C118" s="32" t="s">
        <v>13</v>
      </c>
      <c r="D118" s="28" t="s">
        <v>235</v>
      </c>
      <c r="E118" s="30">
        <v>34784.29</v>
      </c>
      <c r="F118" s="30">
        <v>0</v>
      </c>
      <c r="G118" s="31">
        <v>3756</v>
      </c>
      <c r="H118" s="19">
        <f t="shared" si="5"/>
        <v>38540.29</v>
      </c>
      <c r="I118" s="23">
        <v>62253.380000000005</v>
      </c>
      <c r="J118" s="24">
        <v>0</v>
      </c>
      <c r="K118" s="24">
        <v>27345.870000000003</v>
      </c>
      <c r="L118" s="23">
        <f t="shared" si="6"/>
        <v>89599.25</v>
      </c>
      <c r="M118" s="23">
        <v>49047.199999999997</v>
      </c>
      <c r="N118" s="24">
        <v>0</v>
      </c>
      <c r="O118" s="24">
        <v>15605</v>
      </c>
      <c r="P118" s="23">
        <f t="shared" si="7"/>
        <v>64652.2</v>
      </c>
      <c r="Q118" s="23">
        <f t="shared" si="8"/>
        <v>146084.87</v>
      </c>
      <c r="R118" s="24">
        <f t="shared" si="8"/>
        <v>0</v>
      </c>
      <c r="S118" s="24">
        <f t="shared" si="8"/>
        <v>46706.87</v>
      </c>
      <c r="T118" s="23">
        <f t="shared" si="9"/>
        <v>192791.74</v>
      </c>
      <c r="U118" s="25"/>
      <c r="V118" s="26"/>
      <c r="W118" s="26"/>
    </row>
    <row r="119" spans="1:23" ht="15">
      <c r="A119" s="18">
        <v>109</v>
      </c>
      <c r="B119" s="28" t="s">
        <v>236</v>
      </c>
      <c r="C119" s="32" t="s">
        <v>19</v>
      </c>
      <c r="D119" s="19" t="s">
        <v>237</v>
      </c>
      <c r="E119" s="21">
        <v>61959.74</v>
      </c>
      <c r="F119" s="21"/>
      <c r="G119" s="22"/>
      <c r="H119" s="19">
        <f t="shared" si="5"/>
        <v>61959.74</v>
      </c>
      <c r="I119" s="23">
        <v>65181.340000000011</v>
      </c>
      <c r="J119" s="24">
        <v>0</v>
      </c>
      <c r="K119" s="24">
        <v>0</v>
      </c>
      <c r="L119" s="23">
        <f t="shared" si="6"/>
        <v>65181.340000000011</v>
      </c>
      <c r="M119" s="23">
        <v>64259.93</v>
      </c>
      <c r="N119" s="24">
        <v>0</v>
      </c>
      <c r="O119" s="24">
        <v>0</v>
      </c>
      <c r="P119" s="23">
        <f t="shared" si="7"/>
        <v>64259.93</v>
      </c>
      <c r="Q119" s="23">
        <f t="shared" si="8"/>
        <v>191401.01</v>
      </c>
      <c r="R119" s="24">
        <f t="shared" si="8"/>
        <v>0</v>
      </c>
      <c r="S119" s="24">
        <f t="shared" si="8"/>
        <v>0</v>
      </c>
      <c r="T119" s="23">
        <f t="shared" si="9"/>
        <v>191401.01</v>
      </c>
      <c r="U119" s="25"/>
      <c r="V119" s="26"/>
      <c r="W119" s="26"/>
    </row>
    <row r="120" spans="1:23" ht="15">
      <c r="A120" s="18">
        <v>110</v>
      </c>
      <c r="B120" s="28" t="s">
        <v>238</v>
      </c>
      <c r="C120" s="32" t="s">
        <v>19</v>
      </c>
      <c r="D120" s="19" t="s">
        <v>239</v>
      </c>
      <c r="E120" s="21">
        <v>18336.95</v>
      </c>
      <c r="F120" s="21"/>
      <c r="G120" s="22"/>
      <c r="H120" s="19">
        <f t="shared" si="5"/>
        <v>18336.95</v>
      </c>
      <c r="I120" s="23">
        <v>73769.490000000005</v>
      </c>
      <c r="J120" s="24">
        <v>0</v>
      </c>
      <c r="K120" s="24">
        <v>0</v>
      </c>
      <c r="L120" s="23">
        <f t="shared" si="6"/>
        <v>73769.490000000005</v>
      </c>
      <c r="M120" s="23">
        <v>46539.65</v>
      </c>
      <c r="N120" s="24">
        <v>0</v>
      </c>
      <c r="O120" s="24">
        <v>0</v>
      </c>
      <c r="P120" s="23">
        <f t="shared" si="7"/>
        <v>46539.65</v>
      </c>
      <c r="Q120" s="23">
        <f t="shared" si="8"/>
        <v>138646.09</v>
      </c>
      <c r="R120" s="24">
        <f t="shared" si="8"/>
        <v>0</v>
      </c>
      <c r="S120" s="24">
        <f t="shared" si="8"/>
        <v>0</v>
      </c>
      <c r="T120" s="23">
        <f t="shared" si="9"/>
        <v>138646.09</v>
      </c>
      <c r="U120" s="25"/>
      <c r="V120" s="26"/>
      <c r="W120" s="26"/>
    </row>
    <row r="121" spans="1:23" s="46" customFormat="1" ht="15">
      <c r="A121" s="39">
        <v>111</v>
      </c>
      <c r="B121" s="40" t="s">
        <v>240</v>
      </c>
      <c r="C121" s="40" t="s">
        <v>19</v>
      </c>
      <c r="D121" s="41" t="s">
        <v>241</v>
      </c>
      <c r="E121" s="42">
        <v>84250.27</v>
      </c>
      <c r="F121" s="42">
        <v>0</v>
      </c>
      <c r="G121" s="43">
        <v>0</v>
      </c>
      <c r="H121" s="41">
        <f t="shared" si="5"/>
        <v>84250.27</v>
      </c>
      <c r="I121" s="44">
        <v>84633.64999999998</v>
      </c>
      <c r="J121" s="44">
        <v>0</v>
      </c>
      <c r="K121" s="44">
        <v>0</v>
      </c>
      <c r="L121" s="44">
        <f t="shared" si="6"/>
        <v>84633.64999999998</v>
      </c>
      <c r="M121" s="44">
        <v>0</v>
      </c>
      <c r="N121" s="44">
        <v>0</v>
      </c>
      <c r="O121" s="44">
        <v>0</v>
      </c>
      <c r="P121" s="44">
        <f t="shared" si="7"/>
        <v>0</v>
      </c>
      <c r="Q121" s="44">
        <f t="shared" si="8"/>
        <v>168883.91999999998</v>
      </c>
      <c r="R121" s="44">
        <f t="shared" si="8"/>
        <v>0</v>
      </c>
      <c r="S121" s="44">
        <f t="shared" si="8"/>
        <v>0</v>
      </c>
      <c r="T121" s="44">
        <f t="shared" si="9"/>
        <v>168883.91999999998</v>
      </c>
      <c r="U121" s="45"/>
      <c r="V121" s="45"/>
      <c r="W121" s="45"/>
    </row>
    <row r="122" spans="1:23" ht="15">
      <c r="A122" s="18">
        <v>112</v>
      </c>
      <c r="B122" s="28" t="s">
        <v>242</v>
      </c>
      <c r="C122" s="32" t="s">
        <v>19</v>
      </c>
      <c r="D122" s="19" t="s">
        <v>243</v>
      </c>
      <c r="E122" s="21">
        <v>151037.46</v>
      </c>
      <c r="F122" s="21">
        <v>0</v>
      </c>
      <c r="G122" s="22">
        <v>0</v>
      </c>
      <c r="H122" s="19">
        <f t="shared" si="5"/>
        <v>151037.46</v>
      </c>
      <c r="I122" s="23">
        <v>217125.86</v>
      </c>
      <c r="J122" s="24">
        <v>0</v>
      </c>
      <c r="K122" s="24">
        <v>0</v>
      </c>
      <c r="L122" s="23">
        <f t="shared" si="6"/>
        <v>217125.86</v>
      </c>
      <c r="M122" s="23">
        <v>185786.95</v>
      </c>
      <c r="N122" s="24">
        <v>0</v>
      </c>
      <c r="O122" s="24">
        <v>0</v>
      </c>
      <c r="P122" s="23">
        <f t="shared" si="7"/>
        <v>185786.95</v>
      </c>
      <c r="Q122" s="23">
        <f t="shared" si="8"/>
        <v>553950.27</v>
      </c>
      <c r="R122" s="24">
        <f t="shared" si="8"/>
        <v>0</v>
      </c>
      <c r="S122" s="24">
        <f t="shared" si="8"/>
        <v>0</v>
      </c>
      <c r="T122" s="23">
        <f t="shared" si="9"/>
        <v>553950.27</v>
      </c>
      <c r="U122" s="25"/>
      <c r="V122" s="25"/>
      <c r="W122" s="25"/>
    </row>
    <row r="123" spans="1:23" ht="15">
      <c r="A123" s="18">
        <v>113</v>
      </c>
      <c r="B123" s="28" t="s">
        <v>244</v>
      </c>
      <c r="C123" s="32" t="s">
        <v>19</v>
      </c>
      <c r="D123" s="19" t="s">
        <v>245</v>
      </c>
      <c r="E123" s="21">
        <v>59928.58</v>
      </c>
      <c r="F123" s="21">
        <v>0</v>
      </c>
      <c r="G123" s="22">
        <v>0</v>
      </c>
      <c r="H123" s="19">
        <f t="shared" si="5"/>
        <v>59928.58</v>
      </c>
      <c r="I123" s="23">
        <v>145825.74</v>
      </c>
      <c r="J123" s="24">
        <v>0</v>
      </c>
      <c r="K123" s="24">
        <v>0</v>
      </c>
      <c r="L123" s="23">
        <f t="shared" si="6"/>
        <v>145825.74</v>
      </c>
      <c r="M123" s="23">
        <v>104477.3</v>
      </c>
      <c r="N123" s="24">
        <v>0</v>
      </c>
      <c r="O123" s="24">
        <v>0</v>
      </c>
      <c r="P123" s="23">
        <f t="shared" si="7"/>
        <v>104477.3</v>
      </c>
      <c r="Q123" s="23">
        <f t="shared" si="8"/>
        <v>310231.62</v>
      </c>
      <c r="R123" s="24">
        <f t="shared" si="8"/>
        <v>0</v>
      </c>
      <c r="S123" s="24">
        <f t="shared" si="8"/>
        <v>0</v>
      </c>
      <c r="T123" s="23">
        <f t="shared" si="9"/>
        <v>310231.62</v>
      </c>
      <c r="U123" s="25"/>
      <c r="V123" s="25"/>
      <c r="W123" s="25"/>
    </row>
    <row r="124" spans="1:23" ht="15">
      <c r="A124" s="18">
        <v>114</v>
      </c>
      <c r="B124" s="28" t="s">
        <v>246</v>
      </c>
      <c r="C124" s="32" t="s">
        <v>39</v>
      </c>
      <c r="D124" s="19" t="s">
        <v>247</v>
      </c>
      <c r="E124" s="21"/>
      <c r="F124" s="21">
        <v>51110</v>
      </c>
      <c r="G124" s="22"/>
      <c r="H124" s="19">
        <f t="shared" si="5"/>
        <v>51110</v>
      </c>
      <c r="I124" s="23">
        <v>0</v>
      </c>
      <c r="J124" s="24">
        <v>51384.649999999994</v>
      </c>
      <c r="K124" s="24">
        <v>0</v>
      </c>
      <c r="L124" s="23">
        <f t="shared" si="6"/>
        <v>51384.649999999994</v>
      </c>
      <c r="M124" s="23">
        <v>0</v>
      </c>
      <c r="N124" s="24">
        <v>51476.97</v>
      </c>
      <c r="O124" s="24">
        <v>0</v>
      </c>
      <c r="P124" s="23">
        <f t="shared" si="7"/>
        <v>51476.97</v>
      </c>
      <c r="Q124" s="23">
        <f t="shared" si="8"/>
        <v>0</v>
      </c>
      <c r="R124" s="24">
        <f t="shared" si="8"/>
        <v>153971.62</v>
      </c>
      <c r="S124" s="24">
        <f t="shared" si="8"/>
        <v>0</v>
      </c>
      <c r="T124" s="23">
        <f t="shared" si="9"/>
        <v>153971.62</v>
      </c>
      <c r="U124" s="26"/>
      <c r="V124" s="26"/>
      <c r="W124" s="26"/>
    </row>
    <row r="125" spans="1:23" ht="15">
      <c r="A125" s="18">
        <v>115</v>
      </c>
      <c r="B125" s="28" t="s">
        <v>248</v>
      </c>
      <c r="C125" s="32" t="s">
        <v>24</v>
      </c>
      <c r="D125" s="19" t="s">
        <v>249</v>
      </c>
      <c r="E125" s="21"/>
      <c r="F125" s="21"/>
      <c r="G125" s="22">
        <v>108456</v>
      </c>
      <c r="H125" s="19">
        <f t="shared" si="5"/>
        <v>108456</v>
      </c>
      <c r="I125" s="23">
        <v>0</v>
      </c>
      <c r="J125" s="24">
        <v>0</v>
      </c>
      <c r="K125" s="24">
        <v>108513.61000000002</v>
      </c>
      <c r="L125" s="23">
        <f t="shared" si="6"/>
        <v>108513.61000000002</v>
      </c>
      <c r="M125" s="23">
        <v>0</v>
      </c>
      <c r="N125" s="24">
        <v>0</v>
      </c>
      <c r="O125" s="24">
        <v>108593.97</v>
      </c>
      <c r="P125" s="23">
        <f t="shared" si="7"/>
        <v>108593.97</v>
      </c>
      <c r="Q125" s="23">
        <f t="shared" si="8"/>
        <v>0</v>
      </c>
      <c r="R125" s="24">
        <f t="shared" si="8"/>
        <v>0</v>
      </c>
      <c r="S125" s="24">
        <f t="shared" si="8"/>
        <v>325563.58</v>
      </c>
      <c r="T125" s="23">
        <f t="shared" si="9"/>
        <v>325563.58</v>
      </c>
      <c r="U125" s="25"/>
      <c r="V125" s="26"/>
      <c r="W125" s="26"/>
    </row>
    <row r="126" spans="1:23" ht="15">
      <c r="A126" s="18">
        <v>116</v>
      </c>
      <c r="B126" s="28" t="s">
        <v>250</v>
      </c>
      <c r="C126" s="32" t="s">
        <v>24</v>
      </c>
      <c r="D126" s="19" t="s">
        <v>251</v>
      </c>
      <c r="E126" s="21"/>
      <c r="F126" s="21"/>
      <c r="G126" s="22">
        <v>174057</v>
      </c>
      <c r="H126" s="19">
        <f t="shared" si="5"/>
        <v>174057</v>
      </c>
      <c r="I126" s="23">
        <v>0</v>
      </c>
      <c r="J126" s="24">
        <v>0</v>
      </c>
      <c r="K126" s="24">
        <v>174149.74999999997</v>
      </c>
      <c r="L126" s="23">
        <f t="shared" si="6"/>
        <v>174149.74999999997</v>
      </c>
      <c r="M126" s="23">
        <v>0</v>
      </c>
      <c r="N126" s="24">
        <v>0</v>
      </c>
      <c r="O126" s="24">
        <v>174282.32</v>
      </c>
      <c r="P126" s="23">
        <f t="shared" si="7"/>
        <v>174282.32</v>
      </c>
      <c r="Q126" s="23">
        <f t="shared" si="8"/>
        <v>0</v>
      </c>
      <c r="R126" s="24">
        <f t="shared" si="8"/>
        <v>0</v>
      </c>
      <c r="S126" s="24">
        <f t="shared" si="8"/>
        <v>522489.07</v>
      </c>
      <c r="T126" s="23">
        <f t="shared" si="9"/>
        <v>522489.07</v>
      </c>
      <c r="U126" s="25"/>
      <c r="V126" s="26"/>
      <c r="W126" s="26"/>
    </row>
    <row r="127" spans="1:23" ht="15">
      <c r="A127" s="18">
        <v>117</v>
      </c>
      <c r="B127" s="28" t="s">
        <v>252</v>
      </c>
      <c r="C127" s="32" t="s">
        <v>19</v>
      </c>
      <c r="D127" s="19" t="s">
        <v>253</v>
      </c>
      <c r="E127" s="21">
        <v>88284.76</v>
      </c>
      <c r="F127" s="21">
        <v>0</v>
      </c>
      <c r="G127" s="22">
        <v>0</v>
      </c>
      <c r="H127" s="19">
        <f t="shared" si="5"/>
        <v>88284.76</v>
      </c>
      <c r="I127" s="23">
        <v>88730.62000000001</v>
      </c>
      <c r="J127" s="24">
        <v>0</v>
      </c>
      <c r="K127" s="24">
        <v>0</v>
      </c>
      <c r="L127" s="23">
        <f t="shared" si="6"/>
        <v>88730.62000000001</v>
      </c>
      <c r="M127" s="23">
        <v>87478.624500000005</v>
      </c>
      <c r="N127" s="24">
        <v>0</v>
      </c>
      <c r="O127" s="24">
        <v>0</v>
      </c>
      <c r="P127" s="23">
        <f t="shared" si="7"/>
        <v>87478.624500000005</v>
      </c>
      <c r="Q127" s="23">
        <f t="shared" si="8"/>
        <v>264494.00450000004</v>
      </c>
      <c r="R127" s="24">
        <f t="shared" si="8"/>
        <v>0</v>
      </c>
      <c r="S127" s="24">
        <f t="shared" si="8"/>
        <v>0</v>
      </c>
      <c r="T127" s="23">
        <f t="shared" si="9"/>
        <v>264494.00450000004</v>
      </c>
      <c r="U127" s="25"/>
      <c r="V127" s="26"/>
      <c r="W127" s="26"/>
    </row>
    <row r="128" spans="1:23" ht="15">
      <c r="A128" s="18">
        <v>118</v>
      </c>
      <c r="B128" s="28" t="s">
        <v>254</v>
      </c>
      <c r="C128" s="32" t="s">
        <v>19</v>
      </c>
      <c r="D128" s="19" t="s">
        <v>255</v>
      </c>
      <c r="E128" s="21">
        <v>101995.3</v>
      </c>
      <c r="F128" s="21"/>
      <c r="G128" s="22"/>
      <c r="H128" s="19">
        <f t="shared" si="5"/>
        <v>101995.3</v>
      </c>
      <c r="I128" s="23">
        <v>102605.17000000001</v>
      </c>
      <c r="J128" s="24">
        <v>0</v>
      </c>
      <c r="K128" s="24">
        <v>0</v>
      </c>
      <c r="L128" s="23">
        <f t="shared" si="6"/>
        <v>102605.17000000001</v>
      </c>
      <c r="M128" s="23">
        <v>101918.12450000001</v>
      </c>
      <c r="N128" s="24">
        <v>0</v>
      </c>
      <c r="O128" s="24">
        <v>0</v>
      </c>
      <c r="P128" s="23">
        <f t="shared" si="7"/>
        <v>101918.12450000001</v>
      </c>
      <c r="Q128" s="23">
        <f t="shared" si="8"/>
        <v>306518.59450000001</v>
      </c>
      <c r="R128" s="24">
        <f t="shared" si="8"/>
        <v>0</v>
      </c>
      <c r="S128" s="24">
        <f t="shared" si="8"/>
        <v>0</v>
      </c>
      <c r="T128" s="23">
        <f t="shared" si="9"/>
        <v>306518.59450000001</v>
      </c>
      <c r="U128" s="25"/>
      <c r="V128" s="25"/>
      <c r="W128" s="25"/>
    </row>
    <row r="129" spans="1:23" ht="15">
      <c r="A129" s="18">
        <v>119</v>
      </c>
      <c r="B129" s="28" t="s">
        <v>256</v>
      </c>
      <c r="C129" s="32" t="s">
        <v>24</v>
      </c>
      <c r="D129" s="19" t="s">
        <v>257</v>
      </c>
      <c r="E129" s="21">
        <v>0</v>
      </c>
      <c r="F129" s="21">
        <v>0</v>
      </c>
      <c r="G129" s="22">
        <v>4267</v>
      </c>
      <c r="H129" s="19">
        <f t="shared" si="5"/>
        <v>4267</v>
      </c>
      <c r="I129" s="23">
        <v>0</v>
      </c>
      <c r="J129" s="24">
        <v>0</v>
      </c>
      <c r="K129" s="24">
        <v>4342.5099999999993</v>
      </c>
      <c r="L129" s="23">
        <f t="shared" si="6"/>
        <v>4342.5099999999993</v>
      </c>
      <c r="M129" s="23">
        <v>0</v>
      </c>
      <c r="N129" s="24">
        <v>0</v>
      </c>
      <c r="O129" s="24">
        <v>4319.72</v>
      </c>
      <c r="P129" s="23">
        <f t="shared" si="7"/>
        <v>4319.72</v>
      </c>
      <c r="Q129" s="23">
        <f t="shared" si="8"/>
        <v>0</v>
      </c>
      <c r="R129" s="24">
        <f t="shared" si="8"/>
        <v>0</v>
      </c>
      <c r="S129" s="24">
        <f t="shared" si="8"/>
        <v>12929.23</v>
      </c>
      <c r="T129" s="23">
        <f t="shared" si="9"/>
        <v>12929.23</v>
      </c>
      <c r="U129" s="25"/>
      <c r="V129" s="26"/>
      <c r="W129" s="26"/>
    </row>
    <row r="130" spans="1:23" ht="15">
      <c r="A130" s="18">
        <v>120</v>
      </c>
      <c r="B130" s="28" t="s">
        <v>258</v>
      </c>
      <c r="C130" s="32" t="s">
        <v>44</v>
      </c>
      <c r="D130" s="19" t="s">
        <v>259</v>
      </c>
      <c r="E130" s="21">
        <v>21088.05</v>
      </c>
      <c r="F130" s="21">
        <v>680</v>
      </c>
      <c r="G130" s="22">
        <v>0</v>
      </c>
      <c r="H130" s="19">
        <f t="shared" si="5"/>
        <v>21768.05</v>
      </c>
      <c r="I130" s="24">
        <v>97969.27</v>
      </c>
      <c r="J130" s="24">
        <v>3362.28</v>
      </c>
      <c r="K130" s="24">
        <v>0</v>
      </c>
      <c r="L130" s="23">
        <f t="shared" si="6"/>
        <v>101331.55</v>
      </c>
      <c r="M130" s="23">
        <v>57613.534000000007</v>
      </c>
      <c r="N130" s="24">
        <v>2048.33</v>
      </c>
      <c r="O130" s="24">
        <v>0</v>
      </c>
      <c r="P130" s="23">
        <f t="shared" si="7"/>
        <v>59661.864000000009</v>
      </c>
      <c r="Q130" s="23">
        <f t="shared" si="8"/>
        <v>176670.85400000002</v>
      </c>
      <c r="R130" s="24">
        <f t="shared" si="8"/>
        <v>6090.6100000000006</v>
      </c>
      <c r="S130" s="24">
        <f t="shared" si="8"/>
        <v>0</v>
      </c>
      <c r="T130" s="23">
        <f t="shared" si="9"/>
        <v>182761.46400000004</v>
      </c>
      <c r="U130" s="25"/>
      <c r="V130" s="26"/>
      <c r="W130" s="26"/>
    </row>
    <row r="131" spans="1:23" ht="15">
      <c r="A131" s="18">
        <v>121</v>
      </c>
      <c r="B131" s="28" t="s">
        <v>260</v>
      </c>
      <c r="C131" s="32" t="s">
        <v>19</v>
      </c>
      <c r="D131" s="19" t="s">
        <v>261</v>
      </c>
      <c r="E131" s="21">
        <v>168222.27</v>
      </c>
      <c r="F131" s="21">
        <v>0</v>
      </c>
      <c r="G131" s="22">
        <v>0</v>
      </c>
      <c r="H131" s="19">
        <f t="shared" si="5"/>
        <v>168222.27</v>
      </c>
      <c r="I131" s="23">
        <v>169035.77</v>
      </c>
      <c r="J131" s="24">
        <v>0</v>
      </c>
      <c r="K131" s="24">
        <v>0</v>
      </c>
      <c r="L131" s="23">
        <f t="shared" si="6"/>
        <v>169035.77</v>
      </c>
      <c r="M131" s="23">
        <v>170429.13</v>
      </c>
      <c r="N131" s="24">
        <v>0</v>
      </c>
      <c r="O131" s="24">
        <v>0</v>
      </c>
      <c r="P131" s="23">
        <f t="shared" si="7"/>
        <v>170429.13</v>
      </c>
      <c r="Q131" s="23">
        <f t="shared" si="8"/>
        <v>507687.17</v>
      </c>
      <c r="R131" s="24">
        <f t="shared" si="8"/>
        <v>0</v>
      </c>
      <c r="S131" s="24">
        <f t="shared" si="8"/>
        <v>0</v>
      </c>
      <c r="T131" s="23">
        <f t="shared" si="9"/>
        <v>507687.17</v>
      </c>
      <c r="U131" s="25"/>
      <c r="V131" s="25"/>
      <c r="W131" s="25"/>
    </row>
    <row r="132" spans="1:23" ht="15">
      <c r="A132" s="18">
        <v>122</v>
      </c>
      <c r="B132" s="28" t="s">
        <v>262</v>
      </c>
      <c r="C132" s="32" t="s">
        <v>39</v>
      </c>
      <c r="D132" s="19" t="s">
        <v>263</v>
      </c>
      <c r="E132" s="21">
        <v>0</v>
      </c>
      <c r="F132" s="21">
        <v>8000</v>
      </c>
      <c r="G132" s="22">
        <v>0</v>
      </c>
      <c r="H132" s="19">
        <f t="shared" si="5"/>
        <v>8000</v>
      </c>
      <c r="I132" s="23">
        <v>0</v>
      </c>
      <c r="J132" s="24">
        <v>8193.82</v>
      </c>
      <c r="K132" s="24">
        <v>0</v>
      </c>
      <c r="L132" s="23">
        <f t="shared" si="6"/>
        <v>8193.82</v>
      </c>
      <c r="M132" s="23">
        <v>0</v>
      </c>
      <c r="N132" s="24">
        <v>8205.84</v>
      </c>
      <c r="O132" s="24">
        <v>0</v>
      </c>
      <c r="P132" s="23">
        <f t="shared" si="7"/>
        <v>8205.84</v>
      </c>
      <c r="Q132" s="23">
        <f t="shared" si="8"/>
        <v>0</v>
      </c>
      <c r="R132" s="24">
        <f t="shared" si="8"/>
        <v>24399.66</v>
      </c>
      <c r="S132" s="24">
        <f t="shared" si="8"/>
        <v>0</v>
      </c>
      <c r="T132" s="23">
        <f t="shared" si="9"/>
        <v>24399.66</v>
      </c>
      <c r="U132" s="25"/>
      <c r="V132" s="26"/>
      <c r="W132" s="26"/>
    </row>
    <row r="133" spans="1:23" ht="15">
      <c r="A133" s="18">
        <v>123</v>
      </c>
      <c r="B133" s="28" t="s">
        <v>264</v>
      </c>
      <c r="C133" s="32" t="s">
        <v>24</v>
      </c>
      <c r="D133" s="19" t="s">
        <v>265</v>
      </c>
      <c r="E133" s="21"/>
      <c r="F133" s="21"/>
      <c r="G133" s="22">
        <v>149150</v>
      </c>
      <c r="H133" s="19">
        <f t="shared" si="5"/>
        <v>149150</v>
      </c>
      <c r="I133" s="23">
        <v>0</v>
      </c>
      <c r="J133" s="24">
        <v>0</v>
      </c>
      <c r="K133" s="24">
        <v>149508.55000000002</v>
      </c>
      <c r="L133" s="23">
        <f t="shared" si="6"/>
        <v>149508.55000000002</v>
      </c>
      <c r="M133" s="23">
        <v>0</v>
      </c>
      <c r="N133" s="24">
        <v>0</v>
      </c>
      <c r="O133" s="24">
        <v>149382.75</v>
      </c>
      <c r="P133" s="23">
        <f t="shared" si="7"/>
        <v>149382.75</v>
      </c>
      <c r="Q133" s="23">
        <f t="shared" si="8"/>
        <v>0</v>
      </c>
      <c r="R133" s="24">
        <f t="shared" si="8"/>
        <v>0</v>
      </c>
      <c r="S133" s="24">
        <f t="shared" si="8"/>
        <v>448041.30000000005</v>
      </c>
      <c r="T133" s="23">
        <f t="shared" si="9"/>
        <v>448041.30000000005</v>
      </c>
      <c r="U133" s="25"/>
      <c r="V133" s="25"/>
      <c r="W133" s="26"/>
    </row>
    <row r="134" spans="1:23" ht="15">
      <c r="A134" s="18">
        <v>124</v>
      </c>
      <c r="B134" s="28" t="s">
        <v>266</v>
      </c>
      <c r="C134" s="32" t="s">
        <v>88</v>
      </c>
      <c r="D134" s="19" t="s">
        <v>267</v>
      </c>
      <c r="E134" s="21">
        <v>0</v>
      </c>
      <c r="F134" s="21">
        <v>3000</v>
      </c>
      <c r="G134" s="22">
        <v>33109</v>
      </c>
      <c r="H134" s="19">
        <f t="shared" si="5"/>
        <v>36109</v>
      </c>
      <c r="I134" s="23">
        <v>0</v>
      </c>
      <c r="J134" s="24">
        <v>17263.830000000002</v>
      </c>
      <c r="K134" s="24">
        <v>33184.26</v>
      </c>
      <c r="L134" s="23">
        <f t="shared" si="6"/>
        <v>50448.090000000004</v>
      </c>
      <c r="M134" s="23">
        <v>0</v>
      </c>
      <c r="N134" s="24">
        <v>10268.209999999999</v>
      </c>
      <c r="O134" s="24">
        <v>33261.86</v>
      </c>
      <c r="P134" s="23">
        <f t="shared" si="7"/>
        <v>43530.07</v>
      </c>
      <c r="Q134" s="23">
        <f t="shared" si="8"/>
        <v>0</v>
      </c>
      <c r="R134" s="24">
        <f t="shared" si="8"/>
        <v>30532.04</v>
      </c>
      <c r="S134" s="24">
        <f t="shared" si="8"/>
        <v>99555.12000000001</v>
      </c>
      <c r="T134" s="23">
        <f t="shared" si="9"/>
        <v>130087.16</v>
      </c>
      <c r="U134" s="25"/>
      <c r="V134" s="26"/>
      <c r="W134" s="26"/>
    </row>
    <row r="135" spans="1:23" ht="15">
      <c r="A135" s="18">
        <v>125</v>
      </c>
      <c r="B135" s="28" t="s">
        <v>268</v>
      </c>
      <c r="C135" s="32" t="s">
        <v>24</v>
      </c>
      <c r="D135" s="19" t="s">
        <v>269</v>
      </c>
      <c r="E135" s="21"/>
      <c r="F135" s="21"/>
      <c r="G135" s="22">
        <v>177150</v>
      </c>
      <c r="H135" s="19">
        <f t="shared" si="5"/>
        <v>177150</v>
      </c>
      <c r="I135" s="23">
        <v>0</v>
      </c>
      <c r="J135" s="24">
        <v>0</v>
      </c>
      <c r="K135" s="24">
        <v>177555.46</v>
      </c>
      <c r="L135" s="23">
        <f t="shared" si="6"/>
        <v>177555.46</v>
      </c>
      <c r="M135" s="23">
        <v>0</v>
      </c>
      <c r="N135" s="24">
        <v>0</v>
      </c>
      <c r="O135" s="24">
        <v>177409.12</v>
      </c>
      <c r="P135" s="23">
        <f t="shared" si="7"/>
        <v>177409.12</v>
      </c>
      <c r="Q135" s="23">
        <f t="shared" si="8"/>
        <v>0</v>
      </c>
      <c r="R135" s="24">
        <f t="shared" si="8"/>
        <v>0</v>
      </c>
      <c r="S135" s="24">
        <f t="shared" si="8"/>
        <v>532114.57999999996</v>
      </c>
      <c r="T135" s="23">
        <f t="shared" si="9"/>
        <v>532114.57999999996</v>
      </c>
      <c r="U135" s="25"/>
      <c r="V135" s="25"/>
      <c r="W135" s="26"/>
    </row>
    <row r="136" spans="1:23" ht="15">
      <c r="A136" s="18">
        <v>126</v>
      </c>
      <c r="B136" s="28" t="s">
        <v>270</v>
      </c>
      <c r="C136" s="32" t="s">
        <v>19</v>
      </c>
      <c r="D136" s="47" t="s">
        <v>271</v>
      </c>
      <c r="E136" s="48">
        <v>41597.230000000003</v>
      </c>
      <c r="F136" s="48"/>
      <c r="G136" s="49"/>
      <c r="H136" s="19">
        <f t="shared" si="5"/>
        <v>41597.230000000003</v>
      </c>
      <c r="I136" s="23">
        <v>128176</v>
      </c>
      <c r="J136" s="24">
        <v>0</v>
      </c>
      <c r="K136" s="24">
        <v>0</v>
      </c>
      <c r="L136" s="23">
        <f t="shared" si="6"/>
        <v>128176</v>
      </c>
      <c r="M136" s="23">
        <v>85812.189999999988</v>
      </c>
      <c r="N136" s="24">
        <v>0</v>
      </c>
      <c r="O136" s="24">
        <v>0</v>
      </c>
      <c r="P136" s="23">
        <f t="shared" si="7"/>
        <v>85812.189999999988</v>
      </c>
      <c r="Q136" s="23">
        <f t="shared" si="8"/>
        <v>255585.41999999998</v>
      </c>
      <c r="R136" s="24">
        <f t="shared" si="8"/>
        <v>0</v>
      </c>
      <c r="S136" s="24">
        <f t="shared" si="8"/>
        <v>0</v>
      </c>
      <c r="T136" s="23">
        <f t="shared" si="9"/>
        <v>255585.41999999998</v>
      </c>
      <c r="U136" s="25"/>
      <c r="V136" s="26"/>
      <c r="W136" s="26"/>
    </row>
    <row r="137" spans="1:23" ht="15">
      <c r="A137" s="18">
        <v>127</v>
      </c>
      <c r="B137" s="28" t="s">
        <v>272</v>
      </c>
      <c r="C137" s="32" t="s">
        <v>19</v>
      </c>
      <c r="D137" s="47" t="s">
        <v>273</v>
      </c>
      <c r="E137" s="48">
        <v>89744.55</v>
      </c>
      <c r="F137" s="48"/>
      <c r="G137" s="49"/>
      <c r="H137" s="19">
        <f t="shared" si="5"/>
        <v>89744.55</v>
      </c>
      <c r="I137" s="23">
        <v>90175.52</v>
      </c>
      <c r="J137" s="24">
        <v>0</v>
      </c>
      <c r="K137" s="24">
        <v>0</v>
      </c>
      <c r="L137" s="23">
        <f t="shared" si="6"/>
        <v>90175.52</v>
      </c>
      <c r="M137" s="23">
        <v>90946.87999999999</v>
      </c>
      <c r="N137" s="24">
        <v>0</v>
      </c>
      <c r="O137" s="24">
        <v>0</v>
      </c>
      <c r="P137" s="23">
        <f t="shared" si="7"/>
        <v>90946.87999999999</v>
      </c>
      <c r="Q137" s="23">
        <f t="shared" si="8"/>
        <v>270866.95</v>
      </c>
      <c r="R137" s="24">
        <f t="shared" si="8"/>
        <v>0</v>
      </c>
      <c r="S137" s="24">
        <f t="shared" si="8"/>
        <v>0</v>
      </c>
      <c r="T137" s="23">
        <f t="shared" si="9"/>
        <v>270866.95</v>
      </c>
      <c r="U137" s="25"/>
      <c r="V137" s="25"/>
      <c r="W137" s="25"/>
    </row>
    <row r="138" spans="1:23" ht="15">
      <c r="A138" s="18">
        <v>128</v>
      </c>
      <c r="B138" s="50" t="s">
        <v>274</v>
      </c>
      <c r="C138" s="51" t="s">
        <v>19</v>
      </c>
      <c r="D138" s="52" t="s">
        <v>275</v>
      </c>
      <c r="E138" s="53">
        <v>119224.11</v>
      </c>
      <c r="F138" s="53"/>
      <c r="G138" s="54"/>
      <c r="H138" s="19">
        <f t="shared" si="5"/>
        <v>119224.11</v>
      </c>
      <c r="I138" s="23">
        <v>119811.12</v>
      </c>
      <c r="J138" s="24">
        <v>0</v>
      </c>
      <c r="K138" s="24">
        <v>0</v>
      </c>
      <c r="L138" s="23">
        <f t="shared" si="6"/>
        <v>119811.12</v>
      </c>
      <c r="M138" s="23">
        <v>120783.84</v>
      </c>
      <c r="N138" s="24">
        <v>0</v>
      </c>
      <c r="O138" s="24">
        <v>0</v>
      </c>
      <c r="P138" s="23">
        <f t="shared" si="7"/>
        <v>120783.84</v>
      </c>
      <c r="Q138" s="23">
        <f t="shared" si="8"/>
        <v>359819.06999999995</v>
      </c>
      <c r="R138" s="24">
        <f t="shared" si="8"/>
        <v>0</v>
      </c>
      <c r="S138" s="24">
        <f t="shared" si="8"/>
        <v>0</v>
      </c>
      <c r="T138" s="23">
        <f t="shared" si="9"/>
        <v>359819.06999999995</v>
      </c>
      <c r="U138" s="25"/>
      <c r="V138" s="26"/>
      <c r="W138" s="26"/>
    </row>
    <row r="139" spans="1:23" ht="15">
      <c r="A139" s="18">
        <v>129</v>
      </c>
      <c r="B139" s="50" t="s">
        <v>276</v>
      </c>
      <c r="C139" s="51" t="s">
        <v>19</v>
      </c>
      <c r="D139" s="52" t="s">
        <v>277</v>
      </c>
      <c r="E139" s="53">
        <v>81364.69</v>
      </c>
      <c r="F139" s="53"/>
      <c r="G139" s="54"/>
      <c r="H139" s="19">
        <f t="shared" si="5"/>
        <v>81364.69</v>
      </c>
      <c r="I139" s="23">
        <v>81802.14</v>
      </c>
      <c r="J139" s="24">
        <v>0</v>
      </c>
      <c r="K139" s="24">
        <v>0</v>
      </c>
      <c r="L139" s="23">
        <f t="shared" si="6"/>
        <v>81802.14</v>
      </c>
      <c r="M139" s="23">
        <v>82483.100000000006</v>
      </c>
      <c r="N139" s="24">
        <v>0</v>
      </c>
      <c r="O139" s="24">
        <v>0</v>
      </c>
      <c r="P139" s="23">
        <f t="shared" si="7"/>
        <v>82483.100000000006</v>
      </c>
      <c r="Q139" s="23">
        <f t="shared" si="8"/>
        <v>245649.93000000002</v>
      </c>
      <c r="R139" s="24">
        <f t="shared" si="8"/>
        <v>0</v>
      </c>
      <c r="S139" s="24">
        <f t="shared" si="8"/>
        <v>0</v>
      </c>
      <c r="T139" s="23">
        <f t="shared" si="9"/>
        <v>245649.93000000002</v>
      </c>
      <c r="U139" s="25"/>
      <c r="V139" s="26"/>
      <c r="W139" s="26"/>
    </row>
    <row r="140" spans="1:23" ht="15">
      <c r="A140" s="18">
        <v>130</v>
      </c>
      <c r="B140" s="50" t="s">
        <v>278</v>
      </c>
      <c r="C140" s="51" t="s">
        <v>19</v>
      </c>
      <c r="D140" s="52" t="s">
        <v>279</v>
      </c>
      <c r="E140" s="53">
        <v>47680.08</v>
      </c>
      <c r="F140" s="53"/>
      <c r="G140" s="54"/>
      <c r="H140" s="19">
        <f t="shared" ref="H140:H155" si="10">E140+F140+G140</f>
        <v>47680.08</v>
      </c>
      <c r="I140" s="23">
        <v>71075.42</v>
      </c>
      <c r="J140" s="24">
        <v>0</v>
      </c>
      <c r="K140" s="24">
        <v>0</v>
      </c>
      <c r="L140" s="23">
        <f t="shared" ref="L140:L155" si="11">I140+J140+K140</f>
        <v>71075.42</v>
      </c>
      <c r="M140" s="23">
        <v>59999.87</v>
      </c>
      <c r="N140" s="24">
        <v>0</v>
      </c>
      <c r="O140" s="24">
        <v>0</v>
      </c>
      <c r="P140" s="23">
        <f t="shared" ref="P140:P155" si="12">M140+N140+O140</f>
        <v>59999.87</v>
      </c>
      <c r="Q140" s="23">
        <f t="shared" ref="Q140:S155" si="13">E140+I140+M140</f>
        <v>178755.37</v>
      </c>
      <c r="R140" s="24">
        <f t="shared" si="13"/>
        <v>0</v>
      </c>
      <c r="S140" s="24">
        <f t="shared" si="13"/>
        <v>0</v>
      </c>
      <c r="T140" s="23">
        <f t="shared" ref="T140:T155" si="14">Q140+R140+S140</f>
        <v>178755.37</v>
      </c>
      <c r="U140" s="25"/>
      <c r="V140" s="25"/>
      <c r="W140" s="25"/>
    </row>
    <row r="141" spans="1:23" ht="15">
      <c r="A141" s="18">
        <v>131</v>
      </c>
      <c r="B141" s="50" t="s">
        <v>280</v>
      </c>
      <c r="C141" s="51" t="s">
        <v>19</v>
      </c>
      <c r="D141" s="52" t="s">
        <v>281</v>
      </c>
      <c r="E141" s="53">
        <v>78906.899999999994</v>
      </c>
      <c r="F141" s="53"/>
      <c r="G141" s="54"/>
      <c r="H141" s="19">
        <f t="shared" si="10"/>
        <v>78906.899999999994</v>
      </c>
      <c r="I141" s="23">
        <v>79291.8</v>
      </c>
      <c r="J141" s="24">
        <v>0</v>
      </c>
      <c r="K141" s="24">
        <v>0</v>
      </c>
      <c r="L141" s="23">
        <f t="shared" si="11"/>
        <v>79291.8</v>
      </c>
      <c r="M141" s="23">
        <v>77011.659</v>
      </c>
      <c r="N141" s="24">
        <v>0</v>
      </c>
      <c r="O141" s="24">
        <v>0</v>
      </c>
      <c r="P141" s="23">
        <f t="shared" si="12"/>
        <v>77011.659</v>
      </c>
      <c r="Q141" s="23">
        <f t="shared" si="13"/>
        <v>235210.359</v>
      </c>
      <c r="R141" s="24">
        <f t="shared" si="13"/>
        <v>0</v>
      </c>
      <c r="S141" s="24">
        <f t="shared" si="13"/>
        <v>0</v>
      </c>
      <c r="T141" s="23">
        <f t="shared" si="14"/>
        <v>235210.359</v>
      </c>
      <c r="U141" s="25"/>
      <c r="V141" s="26"/>
      <c r="W141" s="26"/>
    </row>
    <row r="142" spans="1:23" ht="43.5">
      <c r="A142" s="18">
        <v>132</v>
      </c>
      <c r="B142" s="50" t="s">
        <v>282</v>
      </c>
      <c r="C142" s="51" t="s">
        <v>24</v>
      </c>
      <c r="D142" s="55" t="s">
        <v>283</v>
      </c>
      <c r="E142" s="56"/>
      <c r="F142" s="56"/>
      <c r="G142" s="56">
        <v>5300</v>
      </c>
      <c r="H142" s="19">
        <f t="shared" si="10"/>
        <v>5300</v>
      </c>
      <c r="I142" s="23">
        <v>0</v>
      </c>
      <c r="J142" s="24">
        <v>0</v>
      </c>
      <c r="K142" s="24">
        <v>70370.44</v>
      </c>
      <c r="L142" s="23">
        <f t="shared" si="11"/>
        <v>70370.44</v>
      </c>
      <c r="M142" s="23">
        <v>0</v>
      </c>
      <c r="N142" s="24">
        <v>0</v>
      </c>
      <c r="O142" s="24">
        <v>37851</v>
      </c>
      <c r="P142" s="23">
        <f t="shared" si="12"/>
        <v>37851</v>
      </c>
      <c r="Q142" s="23">
        <f t="shared" si="13"/>
        <v>0</v>
      </c>
      <c r="R142" s="24">
        <f t="shared" si="13"/>
        <v>0</v>
      </c>
      <c r="S142" s="24">
        <f t="shared" si="13"/>
        <v>113521.44</v>
      </c>
      <c r="T142" s="23">
        <f t="shared" si="14"/>
        <v>113521.44</v>
      </c>
      <c r="U142" s="25"/>
      <c r="V142" s="26"/>
      <c r="W142" s="26"/>
    </row>
    <row r="143" spans="1:23" ht="29.25">
      <c r="A143" s="18">
        <v>133</v>
      </c>
      <c r="B143" s="50" t="s">
        <v>284</v>
      </c>
      <c r="C143" s="51" t="s">
        <v>24</v>
      </c>
      <c r="D143" s="55" t="s">
        <v>285</v>
      </c>
      <c r="E143" s="56"/>
      <c r="F143" s="56"/>
      <c r="G143" s="56">
        <v>6300</v>
      </c>
      <c r="H143" s="19">
        <f t="shared" si="10"/>
        <v>6300</v>
      </c>
      <c r="I143" s="23">
        <v>0</v>
      </c>
      <c r="J143" s="24">
        <v>0</v>
      </c>
      <c r="K143" s="24">
        <v>11275.07</v>
      </c>
      <c r="L143" s="23">
        <f t="shared" si="11"/>
        <v>11275.07</v>
      </c>
      <c r="M143" s="23">
        <v>0</v>
      </c>
      <c r="N143" s="24">
        <v>0</v>
      </c>
      <c r="O143" s="24">
        <v>8791.2000000000007</v>
      </c>
      <c r="P143" s="23">
        <f t="shared" si="12"/>
        <v>8791.2000000000007</v>
      </c>
      <c r="Q143" s="23">
        <f t="shared" si="13"/>
        <v>0</v>
      </c>
      <c r="R143" s="24">
        <f t="shared" si="13"/>
        <v>0</v>
      </c>
      <c r="S143" s="24">
        <f t="shared" si="13"/>
        <v>26366.27</v>
      </c>
      <c r="T143" s="23">
        <f t="shared" si="14"/>
        <v>26366.27</v>
      </c>
      <c r="U143" s="25"/>
      <c r="V143" s="26"/>
      <c r="W143" s="26"/>
    </row>
    <row r="144" spans="1:23" ht="15">
      <c r="A144" s="18">
        <v>134</v>
      </c>
      <c r="B144" s="50" t="s">
        <v>286</v>
      </c>
      <c r="C144" s="51" t="s">
        <v>24</v>
      </c>
      <c r="D144" s="55" t="s">
        <v>287</v>
      </c>
      <c r="E144" s="56"/>
      <c r="F144" s="56"/>
      <c r="G144" s="56">
        <v>163411</v>
      </c>
      <c r="H144" s="19">
        <f t="shared" si="10"/>
        <v>163411</v>
      </c>
      <c r="I144" s="23">
        <v>0</v>
      </c>
      <c r="J144" s="24">
        <v>0</v>
      </c>
      <c r="K144" s="24">
        <v>172674.67</v>
      </c>
      <c r="L144" s="23">
        <f t="shared" si="11"/>
        <v>172674.67</v>
      </c>
      <c r="M144" s="23">
        <v>0</v>
      </c>
      <c r="N144" s="24">
        <v>0</v>
      </c>
      <c r="O144" s="24">
        <v>168199.13</v>
      </c>
      <c r="P144" s="23">
        <f t="shared" si="12"/>
        <v>168199.13</v>
      </c>
      <c r="Q144" s="23">
        <f t="shared" si="13"/>
        <v>0</v>
      </c>
      <c r="R144" s="24">
        <f t="shared" si="13"/>
        <v>0</v>
      </c>
      <c r="S144" s="24">
        <f t="shared" si="13"/>
        <v>504284.80000000005</v>
      </c>
      <c r="T144" s="23">
        <f t="shared" si="14"/>
        <v>504284.80000000005</v>
      </c>
      <c r="U144" s="25"/>
      <c r="V144" s="25"/>
      <c r="W144" s="26"/>
    </row>
    <row r="145" spans="1:24" ht="15">
      <c r="A145" s="18">
        <v>135</v>
      </c>
      <c r="B145" s="50" t="s">
        <v>288</v>
      </c>
      <c r="C145" s="51" t="s">
        <v>19</v>
      </c>
      <c r="D145" s="52" t="s">
        <v>289</v>
      </c>
      <c r="E145" s="53">
        <v>85118.89</v>
      </c>
      <c r="F145" s="53"/>
      <c r="G145" s="54"/>
      <c r="H145" s="19">
        <f t="shared" si="10"/>
        <v>85118.89</v>
      </c>
      <c r="I145" s="23">
        <v>90460.479999999996</v>
      </c>
      <c r="J145" s="24">
        <v>0</v>
      </c>
      <c r="K145" s="24">
        <v>0</v>
      </c>
      <c r="L145" s="23">
        <f t="shared" si="11"/>
        <v>90460.479999999996</v>
      </c>
      <c r="M145" s="23">
        <v>88685.430000000008</v>
      </c>
      <c r="N145" s="24">
        <v>0</v>
      </c>
      <c r="O145" s="24">
        <v>0</v>
      </c>
      <c r="P145" s="23">
        <f t="shared" si="12"/>
        <v>88685.430000000008</v>
      </c>
      <c r="Q145" s="23">
        <f t="shared" si="13"/>
        <v>264264.8</v>
      </c>
      <c r="R145" s="24">
        <f t="shared" si="13"/>
        <v>0</v>
      </c>
      <c r="S145" s="24">
        <f t="shared" si="13"/>
        <v>0</v>
      </c>
      <c r="T145" s="23">
        <f t="shared" si="14"/>
        <v>264264.8</v>
      </c>
      <c r="U145" s="25"/>
      <c r="V145" s="25"/>
      <c r="W145" s="25"/>
    </row>
    <row r="146" spans="1:24" ht="29.25">
      <c r="A146" s="18">
        <v>136</v>
      </c>
      <c r="B146" s="50" t="s">
        <v>290</v>
      </c>
      <c r="C146" s="51" t="s">
        <v>88</v>
      </c>
      <c r="D146" s="57" t="s">
        <v>291</v>
      </c>
      <c r="E146" s="58">
        <v>0</v>
      </c>
      <c r="F146" s="58">
        <v>8600</v>
      </c>
      <c r="G146" s="58">
        <v>65815</v>
      </c>
      <c r="H146" s="19">
        <f t="shared" si="10"/>
        <v>74415</v>
      </c>
      <c r="I146" s="23">
        <v>0</v>
      </c>
      <c r="J146" s="24">
        <v>8784.0500000000011</v>
      </c>
      <c r="K146" s="24">
        <v>93370.46</v>
      </c>
      <c r="L146" s="23">
        <f t="shared" si="11"/>
        <v>102154.51000000001</v>
      </c>
      <c r="M146" s="23">
        <v>0</v>
      </c>
      <c r="N146" s="24">
        <v>8808.9599999999991</v>
      </c>
      <c r="O146" s="24">
        <v>79681.23000000001</v>
      </c>
      <c r="P146" s="23">
        <f t="shared" si="12"/>
        <v>88490.19</v>
      </c>
      <c r="Q146" s="23">
        <f t="shared" si="13"/>
        <v>0</v>
      </c>
      <c r="R146" s="24">
        <f t="shared" si="13"/>
        <v>26193.010000000002</v>
      </c>
      <c r="S146" s="24">
        <f t="shared" si="13"/>
        <v>238866.69000000003</v>
      </c>
      <c r="T146" s="23">
        <f t="shared" si="14"/>
        <v>265059.7</v>
      </c>
      <c r="U146" s="25"/>
      <c r="V146" s="26"/>
      <c r="W146" s="26"/>
    </row>
    <row r="147" spans="1:24" ht="15">
      <c r="A147" s="18">
        <v>137</v>
      </c>
      <c r="B147" s="50" t="s">
        <v>292</v>
      </c>
      <c r="C147" s="51" t="s">
        <v>24</v>
      </c>
      <c r="D147" s="59" t="s">
        <v>293</v>
      </c>
      <c r="E147" s="21"/>
      <c r="F147" s="21"/>
      <c r="G147" s="60">
        <v>49450</v>
      </c>
      <c r="H147" s="19">
        <f t="shared" si="10"/>
        <v>49450</v>
      </c>
      <c r="I147" s="23">
        <v>0</v>
      </c>
      <c r="J147" s="24">
        <v>0</v>
      </c>
      <c r="K147" s="24">
        <v>48621.920000000006</v>
      </c>
      <c r="L147" s="23">
        <f t="shared" si="11"/>
        <v>48621.920000000006</v>
      </c>
      <c r="M147" s="23">
        <v>0</v>
      </c>
      <c r="N147" s="24">
        <v>0</v>
      </c>
      <c r="O147" s="24">
        <v>49039.21</v>
      </c>
      <c r="P147" s="23">
        <f t="shared" si="12"/>
        <v>49039.21</v>
      </c>
      <c r="Q147" s="23">
        <f t="shared" si="13"/>
        <v>0</v>
      </c>
      <c r="R147" s="24">
        <f t="shared" si="13"/>
        <v>0</v>
      </c>
      <c r="S147" s="24">
        <f t="shared" si="13"/>
        <v>147111.13</v>
      </c>
      <c r="T147" s="23">
        <f t="shared" si="14"/>
        <v>147111.13</v>
      </c>
      <c r="U147" s="25"/>
      <c r="V147" s="26"/>
      <c r="W147" s="26"/>
    </row>
    <row r="148" spans="1:24" ht="15">
      <c r="A148" s="18">
        <v>138</v>
      </c>
      <c r="B148" s="50" t="s">
        <v>294</v>
      </c>
      <c r="C148" s="51" t="s">
        <v>24</v>
      </c>
      <c r="D148" s="61" t="s">
        <v>295</v>
      </c>
      <c r="E148" s="62"/>
      <c r="F148" s="62"/>
      <c r="G148" s="62">
        <v>33750</v>
      </c>
      <c r="H148" s="19">
        <f t="shared" si="10"/>
        <v>33750</v>
      </c>
      <c r="I148" s="23">
        <v>0</v>
      </c>
      <c r="J148" s="24">
        <v>0</v>
      </c>
      <c r="K148" s="24">
        <v>33821.26</v>
      </c>
      <c r="L148" s="23">
        <f t="shared" si="11"/>
        <v>33821.26</v>
      </c>
      <c r="M148" s="23">
        <v>0</v>
      </c>
      <c r="N148" s="24">
        <v>0</v>
      </c>
      <c r="O148" s="24">
        <v>33799.72</v>
      </c>
      <c r="P148" s="23">
        <f t="shared" si="12"/>
        <v>33799.72</v>
      </c>
      <c r="Q148" s="23">
        <f t="shared" si="13"/>
        <v>0</v>
      </c>
      <c r="R148" s="24">
        <f t="shared" si="13"/>
        <v>0</v>
      </c>
      <c r="S148" s="24">
        <f t="shared" si="13"/>
        <v>101370.98000000001</v>
      </c>
      <c r="T148" s="23">
        <f t="shared" si="14"/>
        <v>101370.98000000001</v>
      </c>
      <c r="U148" s="25"/>
      <c r="V148" s="26"/>
      <c r="W148" s="26"/>
    </row>
    <row r="149" spans="1:24" ht="15">
      <c r="A149" s="18">
        <v>139</v>
      </c>
      <c r="B149" s="50" t="s">
        <v>296</v>
      </c>
      <c r="C149" s="51" t="s">
        <v>24</v>
      </c>
      <c r="D149" s="59" t="s">
        <v>297</v>
      </c>
      <c r="E149" s="21"/>
      <c r="F149" s="21"/>
      <c r="G149" s="60">
        <v>48480</v>
      </c>
      <c r="H149" s="19">
        <f t="shared" si="10"/>
        <v>48480</v>
      </c>
      <c r="I149" s="23">
        <v>0</v>
      </c>
      <c r="J149" s="24">
        <v>0</v>
      </c>
      <c r="K149" s="24">
        <v>49006.85</v>
      </c>
      <c r="L149" s="23">
        <f t="shared" si="11"/>
        <v>49006.85</v>
      </c>
      <c r="M149" s="23">
        <v>0</v>
      </c>
      <c r="N149" s="24">
        <v>0</v>
      </c>
      <c r="O149" s="24">
        <v>48786.22</v>
      </c>
      <c r="P149" s="23">
        <f t="shared" si="12"/>
        <v>48786.22</v>
      </c>
      <c r="Q149" s="23">
        <f t="shared" si="13"/>
        <v>0</v>
      </c>
      <c r="R149" s="24">
        <f t="shared" si="13"/>
        <v>0</v>
      </c>
      <c r="S149" s="24">
        <f t="shared" si="13"/>
        <v>146273.07</v>
      </c>
      <c r="T149" s="23">
        <f t="shared" si="14"/>
        <v>146273.07</v>
      </c>
      <c r="U149" s="25"/>
      <c r="V149" s="25"/>
      <c r="W149" s="26"/>
    </row>
    <row r="150" spans="1:24" ht="29.25">
      <c r="A150" s="18">
        <v>140</v>
      </c>
      <c r="B150" s="50" t="s">
        <v>298</v>
      </c>
      <c r="C150" s="51" t="s">
        <v>24</v>
      </c>
      <c r="D150" s="61" t="s">
        <v>299</v>
      </c>
      <c r="E150" s="62"/>
      <c r="F150" s="62"/>
      <c r="G150" s="62">
        <v>74840</v>
      </c>
      <c r="H150" s="19">
        <f t="shared" si="10"/>
        <v>74840</v>
      </c>
      <c r="I150" s="23">
        <v>0</v>
      </c>
      <c r="J150" s="24">
        <v>0</v>
      </c>
      <c r="K150" s="24">
        <v>74902</v>
      </c>
      <c r="L150" s="23">
        <f t="shared" si="11"/>
        <v>74902</v>
      </c>
      <c r="M150" s="23">
        <v>0</v>
      </c>
      <c r="N150" s="24">
        <v>0</v>
      </c>
      <c r="O150" s="24">
        <v>74947.91</v>
      </c>
      <c r="P150" s="23">
        <f t="shared" si="12"/>
        <v>74947.91</v>
      </c>
      <c r="Q150" s="23">
        <f t="shared" si="13"/>
        <v>0</v>
      </c>
      <c r="R150" s="24">
        <f t="shared" si="13"/>
        <v>0</v>
      </c>
      <c r="S150" s="24">
        <f t="shared" si="13"/>
        <v>224689.91</v>
      </c>
      <c r="T150" s="23">
        <f t="shared" si="14"/>
        <v>224689.91</v>
      </c>
      <c r="U150" s="25"/>
      <c r="V150" s="25"/>
      <c r="W150" s="26"/>
    </row>
    <row r="151" spans="1:24" ht="15">
      <c r="A151" s="18">
        <v>141</v>
      </c>
      <c r="B151" s="50" t="s">
        <v>300</v>
      </c>
      <c r="C151" s="51" t="s">
        <v>24</v>
      </c>
      <c r="D151" s="61" t="s">
        <v>301</v>
      </c>
      <c r="E151" s="62"/>
      <c r="F151" s="62"/>
      <c r="G151" s="62">
        <v>44100</v>
      </c>
      <c r="H151" s="19">
        <f t="shared" si="10"/>
        <v>44100</v>
      </c>
      <c r="I151" s="23">
        <v>0</v>
      </c>
      <c r="J151" s="24">
        <v>0</v>
      </c>
      <c r="K151" s="24">
        <v>45484.04</v>
      </c>
      <c r="L151" s="23">
        <f t="shared" si="11"/>
        <v>45484.04</v>
      </c>
      <c r="M151" s="23">
        <v>0</v>
      </c>
      <c r="N151" s="24">
        <v>0</v>
      </c>
      <c r="O151" s="24">
        <v>44810.719999999994</v>
      </c>
      <c r="P151" s="23">
        <f t="shared" si="12"/>
        <v>44810.719999999994</v>
      </c>
      <c r="Q151" s="23">
        <f t="shared" si="13"/>
        <v>0</v>
      </c>
      <c r="R151" s="24">
        <f t="shared" si="13"/>
        <v>0</v>
      </c>
      <c r="S151" s="24">
        <f t="shared" si="13"/>
        <v>134394.76</v>
      </c>
      <c r="T151" s="23">
        <f t="shared" si="14"/>
        <v>134394.76</v>
      </c>
      <c r="U151" s="25"/>
      <c r="V151" s="26"/>
      <c r="W151" s="26"/>
    </row>
    <row r="152" spans="1:24" ht="15">
      <c r="A152" s="18">
        <v>142</v>
      </c>
      <c r="B152" s="50" t="s">
        <v>302</v>
      </c>
      <c r="C152" s="51" t="s">
        <v>19</v>
      </c>
      <c r="D152" s="52" t="s">
        <v>303</v>
      </c>
      <c r="E152" s="53">
        <v>46483.68</v>
      </c>
      <c r="F152" s="53"/>
      <c r="G152" s="54"/>
      <c r="H152" s="19">
        <f t="shared" si="10"/>
        <v>46483.68</v>
      </c>
      <c r="I152" s="23">
        <v>114991.09</v>
      </c>
      <c r="J152" s="24">
        <v>0</v>
      </c>
      <c r="K152" s="24">
        <v>0</v>
      </c>
      <c r="L152" s="23">
        <f t="shared" si="11"/>
        <v>114991.09</v>
      </c>
      <c r="M152" s="23">
        <v>81623.859999999986</v>
      </c>
      <c r="N152" s="24">
        <v>0</v>
      </c>
      <c r="O152" s="24">
        <v>0</v>
      </c>
      <c r="P152" s="23">
        <f t="shared" si="12"/>
        <v>81623.859999999986</v>
      </c>
      <c r="Q152" s="23">
        <f t="shared" si="13"/>
        <v>243098.62999999998</v>
      </c>
      <c r="R152" s="24">
        <f t="shared" si="13"/>
        <v>0</v>
      </c>
      <c r="S152" s="24">
        <f t="shared" si="13"/>
        <v>0</v>
      </c>
      <c r="T152" s="23">
        <f t="shared" si="14"/>
        <v>243098.62999999998</v>
      </c>
      <c r="U152" s="25"/>
      <c r="V152" s="25"/>
      <c r="W152" s="25"/>
    </row>
    <row r="153" spans="1:24" ht="15">
      <c r="A153" s="18">
        <v>143</v>
      </c>
      <c r="B153" s="50" t="s">
        <v>304</v>
      </c>
      <c r="C153" s="51" t="s">
        <v>19</v>
      </c>
      <c r="D153" s="52" t="s">
        <v>305</v>
      </c>
      <c r="E153" s="53">
        <v>91944.37</v>
      </c>
      <c r="F153" s="53"/>
      <c r="G153" s="54"/>
      <c r="H153" s="19">
        <f t="shared" si="10"/>
        <v>91944.37</v>
      </c>
      <c r="I153" s="23">
        <v>92387.87999999999</v>
      </c>
      <c r="J153" s="24">
        <v>0</v>
      </c>
      <c r="K153" s="24">
        <v>0</v>
      </c>
      <c r="L153" s="23">
        <f t="shared" si="11"/>
        <v>92387.87999999999</v>
      </c>
      <c r="M153" s="23">
        <v>90165.950000000012</v>
      </c>
      <c r="N153" s="24">
        <v>0</v>
      </c>
      <c r="O153" s="24">
        <v>0</v>
      </c>
      <c r="P153" s="23">
        <f t="shared" si="12"/>
        <v>90165.950000000012</v>
      </c>
      <c r="Q153" s="23">
        <f t="shared" si="13"/>
        <v>274498.2</v>
      </c>
      <c r="R153" s="24">
        <f t="shared" si="13"/>
        <v>0</v>
      </c>
      <c r="S153" s="24">
        <f t="shared" si="13"/>
        <v>0</v>
      </c>
      <c r="T153" s="23">
        <f t="shared" si="14"/>
        <v>274498.2</v>
      </c>
      <c r="U153" s="25"/>
      <c r="V153" s="26"/>
      <c r="W153" s="25"/>
    </row>
    <row r="154" spans="1:24" ht="15">
      <c r="A154" s="18">
        <v>144</v>
      </c>
      <c r="B154" s="50" t="s">
        <v>306</v>
      </c>
      <c r="C154" s="51" t="s">
        <v>44</v>
      </c>
      <c r="D154" s="52" t="s">
        <v>307</v>
      </c>
      <c r="E154" s="53">
        <v>45398.97</v>
      </c>
      <c r="F154" s="53">
        <v>4200</v>
      </c>
      <c r="G154" s="54"/>
      <c r="H154" s="19">
        <f t="shared" si="10"/>
        <v>49598.97</v>
      </c>
      <c r="I154" s="23">
        <v>68392.97</v>
      </c>
      <c r="J154" s="24">
        <v>11609.97</v>
      </c>
      <c r="K154" s="24">
        <v>0</v>
      </c>
      <c r="L154" s="23">
        <f t="shared" si="11"/>
        <v>80002.94</v>
      </c>
      <c r="M154" s="23">
        <v>57513</v>
      </c>
      <c r="N154" s="24">
        <v>7934.61</v>
      </c>
      <c r="O154" s="24">
        <v>0</v>
      </c>
      <c r="P154" s="23">
        <f t="shared" si="12"/>
        <v>65447.61</v>
      </c>
      <c r="Q154" s="23">
        <f t="shared" si="13"/>
        <v>171304.94</v>
      </c>
      <c r="R154" s="24">
        <f t="shared" si="13"/>
        <v>23744.579999999998</v>
      </c>
      <c r="S154" s="24">
        <f t="shared" si="13"/>
        <v>0</v>
      </c>
      <c r="T154" s="23">
        <f t="shared" si="14"/>
        <v>195049.52</v>
      </c>
      <c r="U154" s="25"/>
      <c r="V154" s="26"/>
      <c r="W154" s="25"/>
    </row>
    <row r="155" spans="1:24" ht="15">
      <c r="A155" s="18">
        <v>145</v>
      </c>
      <c r="B155" s="50" t="s">
        <v>308</v>
      </c>
      <c r="C155" s="51" t="s">
        <v>19</v>
      </c>
      <c r="D155" s="19" t="s">
        <v>309</v>
      </c>
      <c r="E155" s="21">
        <v>53418.559999999998</v>
      </c>
      <c r="F155" s="21"/>
      <c r="G155" s="22"/>
      <c r="H155" s="19">
        <f t="shared" si="10"/>
        <v>53418.559999999998</v>
      </c>
      <c r="I155" s="23">
        <v>55022.01</v>
      </c>
      <c r="J155" s="24">
        <v>0</v>
      </c>
      <c r="K155" s="24">
        <v>0</v>
      </c>
      <c r="L155" s="23">
        <f t="shared" si="11"/>
        <v>55022.01</v>
      </c>
      <c r="M155" s="23">
        <v>54839.229999999996</v>
      </c>
      <c r="N155" s="24">
        <v>0</v>
      </c>
      <c r="O155" s="24">
        <v>0</v>
      </c>
      <c r="P155" s="23">
        <f t="shared" si="12"/>
        <v>54839.229999999996</v>
      </c>
      <c r="Q155" s="23">
        <f t="shared" si="13"/>
        <v>163279.79999999999</v>
      </c>
      <c r="R155" s="24">
        <f t="shared" si="13"/>
        <v>0</v>
      </c>
      <c r="S155" s="24">
        <f t="shared" si="13"/>
        <v>0</v>
      </c>
      <c r="T155" s="23">
        <f t="shared" si="14"/>
        <v>163279.79999999999</v>
      </c>
      <c r="U155" s="25"/>
      <c r="V155" s="25"/>
      <c r="W155" s="25"/>
    </row>
    <row r="156" spans="1:24" s="68" customFormat="1" ht="15.75">
      <c r="A156" s="63" t="s">
        <v>310</v>
      </c>
      <c r="B156" s="63"/>
      <c r="C156" s="63"/>
      <c r="D156" s="63"/>
      <c r="E156" s="64">
        <f>SUM(E11:E155)</f>
        <v>11247754.940000001</v>
      </c>
      <c r="F156" s="64">
        <f>SUM(F11:F155)</f>
        <v>304470</v>
      </c>
      <c r="G156" s="64">
        <f>SUM(G11:G155)</f>
        <v>5872923</v>
      </c>
      <c r="H156" s="64">
        <f>SUM(H11:H155)</f>
        <v>17425147.939999998</v>
      </c>
      <c r="I156" s="64">
        <f>SUM(I11:I155)</f>
        <v>12795813.444102</v>
      </c>
      <c r="J156" s="65">
        <f t="shared" ref="J156:L156" si="15">SUM(J11:J155)</f>
        <v>445499.87999999995</v>
      </c>
      <c r="K156" s="65">
        <f t="shared" si="15"/>
        <v>6269632.0839999998</v>
      </c>
      <c r="L156" s="64">
        <f t="shared" si="15"/>
        <v>19510945.408102021</v>
      </c>
      <c r="M156" s="64">
        <f>SUM(M11:M155)</f>
        <v>12147618.095900001</v>
      </c>
      <c r="N156" s="65">
        <f t="shared" ref="N156:P156" si="16">SUM(N11:N155)</f>
        <v>374586.41300000006</v>
      </c>
      <c r="O156" s="65">
        <f t="shared" si="16"/>
        <v>6069612.330000001</v>
      </c>
      <c r="P156" s="64">
        <f t="shared" si="16"/>
        <v>18591816.838900004</v>
      </c>
      <c r="Q156" s="64">
        <f>SUM(Q11:Q155)</f>
        <v>36191186.480001993</v>
      </c>
      <c r="R156" s="65">
        <f t="shared" ref="R156:T156" si="17">SUM(R11:R155)</f>
        <v>1124556.2929999998</v>
      </c>
      <c r="S156" s="65">
        <f t="shared" si="17"/>
        <v>18212167.414000005</v>
      </c>
      <c r="T156" s="64">
        <f t="shared" si="17"/>
        <v>55527910.187001988</v>
      </c>
      <c r="U156" s="66"/>
      <c r="V156" s="66"/>
      <c r="W156" s="66"/>
      <c r="X156" s="67"/>
    </row>
    <row r="157" spans="1:24">
      <c r="U157" s="1"/>
    </row>
    <row r="158" spans="1:24">
      <c r="N158" s="70" t="e">
        <f>#REF!-#REF!</f>
        <v>#REF!</v>
      </c>
      <c r="U158" s="1"/>
    </row>
    <row r="159" spans="1:24">
      <c r="U159" s="1"/>
    </row>
    <row r="160" spans="1:24">
      <c r="U160" s="1"/>
    </row>
    <row r="161" spans="21:21">
      <c r="U161" s="1"/>
    </row>
    <row r="162" spans="21:21">
      <c r="U162" s="1"/>
    </row>
    <row r="163" spans="21:21">
      <c r="U163" s="1"/>
    </row>
    <row r="164" spans="21:21">
      <c r="U164" s="1"/>
    </row>
    <row r="165" spans="21:21">
      <c r="U165" s="1"/>
    </row>
  </sheetData>
  <mergeCells count="8">
    <mergeCell ref="Q9:T9"/>
    <mergeCell ref="A156:D156"/>
    <mergeCell ref="A9:A10"/>
    <mergeCell ref="B9:B10"/>
    <mergeCell ref="C9:C10"/>
    <mergeCell ref="D9:D10"/>
    <mergeCell ref="I9:L9"/>
    <mergeCell ref="M9:P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2019-03-04T08:30:24Z</dcterms:created>
  <dcterms:modified xsi:type="dcterms:W3CDTF">2019-03-04T08:37:49Z</dcterms:modified>
</cp:coreProperties>
</file>